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80" yWindow="105" windowWidth="15480" windowHeight="11640" tabRatio="657"/>
  </bookViews>
  <sheets>
    <sheet name="District Operational-Blank" sheetId="8" r:id="rId1"/>
  </sheets>
  <definedNames>
    <definedName name="_xlnm.Print_Area" localSheetId="0">'District Operational-Blank'!$A$1:$T$97</definedName>
    <definedName name="_xlnm.Print_Titles" localSheetId="0">'District Operational-Blank'!$4:$10</definedName>
  </definedNames>
  <calcPr calcId="145621"/>
</workbook>
</file>

<file path=xl/calcChain.xml><?xml version="1.0" encoding="utf-8"?>
<calcChain xmlns="http://schemas.openxmlformats.org/spreadsheetml/2006/main">
  <c r="Q58" i="8" l="1"/>
  <c r="P58" i="8"/>
  <c r="O58" i="8"/>
  <c r="N58" i="8"/>
  <c r="M58" i="8"/>
  <c r="L58" i="8"/>
  <c r="K58" i="8"/>
  <c r="F58" i="8"/>
  <c r="E58" i="8"/>
  <c r="D58" i="8"/>
  <c r="C58" i="8"/>
  <c r="G58" i="8"/>
  <c r="H58" i="8"/>
  <c r="I58" i="8"/>
  <c r="J57" i="8"/>
  <c r="R58" i="8"/>
  <c r="J58" i="8"/>
  <c r="R41" i="8" l="1"/>
  <c r="R21" i="8"/>
  <c r="J21" i="8"/>
  <c r="J41" i="8"/>
  <c r="R65" i="8"/>
  <c r="J70" i="8"/>
  <c r="R75" i="8"/>
  <c r="R74" i="8"/>
  <c r="R73" i="8"/>
  <c r="R72" i="8"/>
  <c r="J75" i="8"/>
  <c r="J74" i="8"/>
  <c r="J73" i="8"/>
  <c r="J72" i="8"/>
  <c r="R66" i="8"/>
  <c r="R64" i="8"/>
  <c r="R63" i="8"/>
  <c r="R62" i="8"/>
  <c r="Q68" i="8"/>
  <c r="P68" i="8"/>
  <c r="O68" i="8"/>
  <c r="N68" i="8"/>
  <c r="M68" i="8"/>
  <c r="L68" i="8"/>
  <c r="K68" i="8"/>
  <c r="J67" i="8"/>
  <c r="J66" i="8"/>
  <c r="J65" i="8"/>
  <c r="C68" i="8"/>
  <c r="C77" i="8" s="1"/>
  <c r="I68" i="8"/>
  <c r="H68" i="8"/>
  <c r="G68" i="8"/>
  <c r="F68" i="8"/>
  <c r="E68" i="8"/>
  <c r="D68" i="8"/>
  <c r="R67" i="8"/>
  <c r="J64" i="8"/>
  <c r="J63" i="8"/>
  <c r="J62" i="8"/>
  <c r="R70" i="8"/>
  <c r="J76" i="8"/>
  <c r="R76" i="8"/>
  <c r="D77" i="8"/>
  <c r="E77" i="8"/>
  <c r="F77" i="8"/>
  <c r="G77" i="8"/>
  <c r="H77" i="8"/>
  <c r="I77" i="8"/>
  <c r="K77" i="8"/>
  <c r="L77" i="8"/>
  <c r="M77" i="8"/>
  <c r="N77" i="8"/>
  <c r="O77" i="8"/>
  <c r="P77" i="8"/>
  <c r="J12" i="8"/>
  <c r="J13" i="8"/>
  <c r="J14" i="8"/>
  <c r="J15" i="8"/>
  <c r="J16" i="8"/>
  <c r="J17" i="8"/>
  <c r="J18" i="8"/>
  <c r="J19" i="8"/>
  <c r="J20" i="8"/>
  <c r="J22" i="8"/>
  <c r="J24" i="8"/>
  <c r="J25" i="8"/>
  <c r="J26" i="8"/>
  <c r="J27" i="8"/>
  <c r="J28" i="8"/>
  <c r="J29" i="8"/>
  <c r="J31" i="8"/>
  <c r="J32" i="8"/>
  <c r="J33" i="8"/>
  <c r="J34" i="8"/>
  <c r="J35" i="8"/>
  <c r="J36" i="8"/>
  <c r="J37" i="8"/>
  <c r="J38" i="8"/>
  <c r="J39" i="8"/>
  <c r="J40" i="8"/>
  <c r="J42" i="8"/>
  <c r="J44" i="8"/>
  <c r="J45" i="8"/>
  <c r="J46" i="8"/>
  <c r="J48" i="8"/>
  <c r="J49" i="8"/>
  <c r="J50" i="8"/>
  <c r="J51" i="8"/>
  <c r="J52" i="8"/>
  <c r="J53" i="8"/>
  <c r="J54" i="8"/>
  <c r="J55" i="8"/>
  <c r="S32" i="8"/>
  <c r="S31" i="8"/>
  <c r="D9" i="8"/>
  <c r="E9" i="8" s="1"/>
  <c r="R61" i="8"/>
  <c r="R68" i="8" s="1"/>
  <c r="J61" i="8"/>
  <c r="R12" i="8"/>
  <c r="R13" i="8"/>
  <c r="R14" i="8"/>
  <c r="R15" i="8"/>
  <c r="R16" i="8"/>
  <c r="R17" i="8"/>
  <c r="R18" i="8"/>
  <c r="R19" i="8"/>
  <c r="R20" i="8"/>
  <c r="R22" i="8"/>
  <c r="R24" i="8"/>
  <c r="R25" i="8"/>
  <c r="R26" i="8"/>
  <c r="R27" i="8"/>
  <c r="R28" i="8"/>
  <c r="R29" i="8"/>
  <c r="R31" i="8"/>
  <c r="R32" i="8"/>
  <c r="R33" i="8"/>
  <c r="R34" i="8"/>
  <c r="R35" i="8"/>
  <c r="R36" i="8"/>
  <c r="R37" i="8"/>
  <c r="R38" i="8"/>
  <c r="R39" i="8"/>
  <c r="R40" i="8"/>
  <c r="R42" i="8"/>
  <c r="R44" i="8"/>
  <c r="R45" i="8"/>
  <c r="R46" i="8"/>
  <c r="R48" i="8"/>
  <c r="R49" i="8"/>
  <c r="R50" i="8"/>
  <c r="R51" i="8"/>
  <c r="R52" i="8"/>
  <c r="R53" i="8"/>
  <c r="R54" i="8"/>
  <c r="R55" i="8"/>
  <c r="R57" i="8"/>
  <c r="R56" i="8"/>
  <c r="J68" i="8" l="1"/>
  <c r="Q77" i="8"/>
  <c r="R77" i="8"/>
  <c r="J77" i="8"/>
  <c r="F9" i="8"/>
  <c r="G9" i="8" s="1"/>
  <c r="H9" i="8" s="1"/>
  <c r="I9" i="8" s="1"/>
  <c r="K9" i="8" s="1"/>
  <c r="L9" i="8" s="1"/>
  <c r="M9" i="8" s="1"/>
  <c r="N9" i="8" s="1"/>
  <c r="O9" i="8" s="1"/>
  <c r="P9" i="8" s="1"/>
  <c r="Q9" i="8" s="1"/>
  <c r="A517" i="8"/>
  <c r="A512" i="8"/>
  <c r="A513" i="8"/>
  <c r="A514" i="8"/>
  <c r="A515" i="8"/>
  <c r="A516" i="8"/>
  <c r="A501" i="8"/>
  <c r="A502" i="8"/>
  <c r="A503" i="8"/>
  <c r="A504" i="8"/>
  <c r="A505" i="8"/>
  <c r="A506" i="8"/>
  <c r="A507" i="8"/>
  <c r="A508" i="8"/>
  <c r="A509" i="8"/>
  <c r="A510" i="8"/>
  <c r="A511" i="8"/>
  <c r="A490" i="8"/>
  <c r="A491" i="8"/>
  <c r="A492" i="8"/>
  <c r="A493" i="8"/>
  <c r="A494" i="8"/>
  <c r="A495" i="8"/>
  <c r="A496" i="8"/>
  <c r="A497" i="8"/>
  <c r="A498" i="8"/>
  <c r="A499" i="8"/>
  <c r="A500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17" i="8"/>
  <c r="A418" i="8"/>
  <c r="A419" i="8"/>
  <c r="A420" i="8"/>
  <c r="A421" i="8"/>
  <c r="A422" i="8"/>
  <c r="A423" i="8"/>
  <c r="A424" i="8"/>
  <c r="A425" i="8"/>
  <c r="A426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28" i="8"/>
  <c r="A329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43" i="8"/>
  <c r="A244" i="8"/>
  <c r="A245" i="8"/>
  <c r="A246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12" i="8"/>
  <c r="A213" i="8"/>
  <c r="A214" i="8"/>
  <c r="A215" i="8"/>
  <c r="A216" i="8"/>
  <c r="A217" i="8"/>
  <c r="A218" i="8"/>
  <c r="A207" i="8"/>
  <c r="A208" i="8"/>
  <c r="A209" i="8"/>
  <c r="A210" i="8"/>
  <c r="A211" i="8"/>
  <c r="A197" i="8"/>
  <c r="A198" i="8"/>
  <c r="A199" i="8"/>
  <c r="A200" i="8"/>
  <c r="A201" i="8"/>
  <c r="A202" i="8"/>
  <c r="A203" i="8"/>
  <c r="A204" i="8"/>
  <c r="A205" i="8"/>
  <c r="A206" i="8"/>
  <c r="A190" i="8"/>
  <c r="A191" i="8"/>
  <c r="A192" i="8"/>
  <c r="A193" i="8"/>
  <c r="A194" i="8"/>
  <c r="A195" i="8"/>
  <c r="A196" i="8"/>
  <c r="A182" i="8"/>
  <c r="A183" i="8"/>
  <c r="A184" i="8"/>
  <c r="A185" i="8"/>
  <c r="A186" i="8"/>
  <c r="A187" i="8"/>
  <c r="A188" i="8"/>
  <c r="A189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62" i="8"/>
  <c r="A163" i="8"/>
  <c r="A164" i="8"/>
  <c r="A165" i="8"/>
  <c r="A166" i="8"/>
  <c r="A158" i="8"/>
  <c r="A159" i="8"/>
  <c r="A160" i="8"/>
  <c r="A161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19" i="8"/>
  <c r="A120" i="8"/>
  <c r="A121" i="8"/>
  <c r="A122" i="8"/>
  <c r="A112" i="8"/>
  <c r="A113" i="8"/>
  <c r="A114" i="8"/>
  <c r="A115" i="8"/>
  <c r="A116" i="8"/>
  <c r="A117" i="8"/>
  <c r="A118" i="8"/>
  <c r="A103" i="8"/>
  <c r="A104" i="8"/>
  <c r="A105" i="8"/>
  <c r="A106" i="8"/>
  <c r="A107" i="8"/>
  <c r="A108" i="8"/>
  <c r="A109" i="8"/>
  <c r="A110" i="8"/>
  <c r="A111" i="8"/>
</calcChain>
</file>

<file path=xl/comments1.xml><?xml version="1.0" encoding="utf-8"?>
<comments xmlns="http://schemas.openxmlformats.org/spreadsheetml/2006/main">
  <authors>
    <author>Master</author>
  </authors>
  <commentList>
    <comment ref="A13" authorId="0">
      <text>
        <r>
          <rPr>
            <sz val="14"/>
            <color indexed="81"/>
            <rFont val="Tahoma"/>
            <family val="2"/>
          </rPr>
          <t>Directing traffic, running radar etc...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sz val="14"/>
            <color indexed="81"/>
            <rFont val="Tahoma"/>
            <family val="2"/>
          </rPr>
          <t>Providing security for event while on duty (ie: graduation or concert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sz val="14"/>
            <color indexed="81"/>
            <rFont val="Tahoma"/>
            <family val="2"/>
          </rPr>
          <t>Bank transport, dead battery calls, working with residential halls, community service oriented events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sz val="14"/>
            <color indexed="81"/>
            <rFont val="Tahoma"/>
            <family val="2"/>
          </rPr>
          <t>ASSIST WITH OR SERVE SEARCH WARRANT</t>
        </r>
      </text>
    </comment>
    <comment ref="A25" authorId="0">
      <text>
        <r>
          <rPr>
            <sz val="14"/>
            <color indexed="81"/>
            <rFont val="Tahoma"/>
            <family val="2"/>
          </rPr>
          <t>ASSIST WITH OR SERVE ARREST WARRANT</t>
        </r>
      </text>
    </comment>
    <comment ref="A26" authorId="0">
      <text>
        <r>
          <rPr>
            <sz val="14"/>
            <color indexed="81"/>
            <rFont val="Tahoma"/>
            <family val="2"/>
          </rPr>
          <t>ASSIST DRUG TASK FORCE</t>
        </r>
      </text>
    </comment>
    <comment ref="A27" authorId="0">
      <text>
        <r>
          <rPr>
            <sz val="14"/>
            <color indexed="81"/>
            <rFont val="Tahoma"/>
            <family val="2"/>
          </rPr>
          <t>ASSIST TASK FORCE OTHER</t>
        </r>
      </text>
    </comment>
    <comment ref="A33" authorId="0">
      <text>
        <r>
          <rPr>
            <sz val="14"/>
            <color indexed="81"/>
            <rFont val="Tahoma"/>
            <family val="2"/>
          </rPr>
          <t>All training other than SWAT related training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>
      <text>
        <r>
          <rPr>
            <sz val="14"/>
            <color indexed="81"/>
            <rFont val="Tahoma"/>
            <family val="2"/>
          </rPr>
          <t>Add time spent in response to or planning for public safety emergencies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sz val="14"/>
            <color indexed="81"/>
            <rFont val="Tahoma"/>
            <family val="2"/>
          </rPr>
          <t>SWAT related training, SWAT call-outs.  All SWAT related activity.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sz val="14"/>
            <color indexed="81"/>
            <rFont val="Tahoma"/>
            <family val="2"/>
          </rPr>
          <t>All alarm responses are recorded 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sz val="14"/>
            <color indexed="81"/>
            <rFont val="Tahoma"/>
            <family val="2"/>
          </rPr>
          <t>Accident Investigations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0" authorId="0">
      <text>
        <r>
          <rPr>
            <sz val="14"/>
            <color indexed="81"/>
            <rFont val="Tahoma"/>
            <family val="2"/>
          </rPr>
          <t>Record time spent on supervision of shift or doing management related activities.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1" authorId="0">
      <text>
        <r>
          <rPr>
            <sz val="14"/>
            <color indexed="81"/>
            <rFont val="Tahoma"/>
            <family val="2"/>
          </rPr>
          <t>Enter hours here for general administrative/office duties</t>
        </r>
      </text>
    </comment>
    <comment ref="A44" authorId="0">
      <text>
        <r>
          <rPr>
            <sz val="14"/>
            <color indexed="81"/>
            <rFont val="Tahoma"/>
            <family val="2"/>
          </rPr>
          <t xml:space="preserve">Time recorded here when Assigned to Drug Task Force
</t>
        </r>
      </text>
    </comment>
    <comment ref="A45" authorId="0">
      <text>
        <r>
          <rPr>
            <sz val="14"/>
            <color indexed="81"/>
            <rFont val="Tahoma"/>
            <family val="2"/>
          </rPr>
          <t>Time assigned when working detail for North Alabama Highway Safety Program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sz val="14"/>
            <color indexed="81"/>
            <rFont val="Tahoma"/>
            <family val="2"/>
          </rPr>
          <t>Use when taking leave for natural disasters, or holiday off etc...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3" authorId="0">
      <text>
        <r>
          <rPr>
            <sz val="14"/>
            <color indexed="81"/>
            <rFont val="Tahoma"/>
            <family val="2"/>
          </rPr>
          <t>Leave without pay</t>
        </r>
      </text>
    </comment>
    <comment ref="A61" authorId="0">
      <text>
        <r>
          <rPr>
            <sz val="14"/>
            <color indexed="81"/>
            <rFont val="Tahoma"/>
            <family val="2"/>
          </rPr>
          <t>These titles (ie: NORTON/FOOTBALL etc… ) can be changed to fit event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2" authorId="0">
      <text>
        <r>
          <rPr>
            <sz val="14"/>
            <color indexed="81"/>
            <rFont val="Tahoma"/>
            <family val="2"/>
          </rPr>
          <t>These titles (ie: NORTON/FOOTBALL etc… ) can be changed to fit event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3" authorId="0">
      <text>
        <r>
          <rPr>
            <sz val="14"/>
            <color indexed="81"/>
            <rFont val="Tahoma"/>
            <family val="2"/>
          </rPr>
          <t>These titles (ie: NORTON/FOOTBALL etc… ) can be changed to fit event</t>
        </r>
        <r>
          <rPr>
            <b/>
            <sz val="14"/>
            <color indexed="81"/>
            <rFont val="Tahoma"/>
            <family val="2"/>
          </rPr>
          <t xml:space="preserve">
</t>
        </r>
      </text>
    </comment>
    <comment ref="A64" authorId="0">
      <text>
        <r>
          <rPr>
            <sz val="14"/>
            <color indexed="81"/>
            <rFont val="Tahoma"/>
            <family val="2"/>
          </rPr>
          <t>These titles (ie: NORTON/FOOTBALL etc… ) can be changed to fit event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sz val="14"/>
            <color indexed="81"/>
            <rFont val="Tahoma"/>
            <family val="2"/>
          </rPr>
          <t xml:space="preserve">These titles (ie: NORTON/FOOTBALL etc… ) can be changed to fit event
</t>
        </r>
      </text>
    </comment>
    <comment ref="A66" authorId="0">
      <text>
        <r>
          <rPr>
            <sz val="14"/>
            <color indexed="81"/>
            <rFont val="Tahoma"/>
            <family val="2"/>
          </rPr>
          <t xml:space="preserve">These titles (ie: NORTON/FOOTBALL etc… ) can be changed to fit event
</t>
        </r>
      </text>
    </comment>
    <comment ref="A67" authorId="0">
      <text>
        <r>
          <rPr>
            <sz val="14"/>
            <color indexed="81"/>
            <rFont val="Tahoma"/>
            <family val="2"/>
          </rPr>
          <t>Enter overtime hours earned in continuation of shift work (before or after shift)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0" authorId="0">
      <text>
        <r>
          <rPr>
            <sz val="14"/>
            <color indexed="81"/>
            <rFont val="Tahoma"/>
            <family val="2"/>
          </rPr>
          <t>If you worked a holiday, enter the total number of hours worked on that day, also break it down as regular hours listed above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<sst xmlns="http://schemas.openxmlformats.org/spreadsheetml/2006/main" count="615" uniqueCount="155">
  <si>
    <t>R=01</t>
  </si>
  <si>
    <t>Approved By:</t>
  </si>
  <si>
    <t>Pay Code</t>
  </si>
  <si>
    <t>Project Code</t>
  </si>
  <si>
    <t>Function Code</t>
  </si>
  <si>
    <t>LVXX</t>
  </si>
  <si>
    <t>THXX000P</t>
  </si>
  <si>
    <t>WSXX000P</t>
  </si>
  <si>
    <t>Detail Mission / Project</t>
  </si>
  <si>
    <t>Week Total</t>
  </si>
  <si>
    <t>DIRECT PROGRAM ACTIVITY</t>
  </si>
  <si>
    <t>REIMBURSABLE PROGRAM ACTIVITY</t>
  </si>
  <si>
    <t>LEAVE</t>
  </si>
  <si>
    <t>Annual</t>
  </si>
  <si>
    <t>Sick</t>
  </si>
  <si>
    <t>Family Leave Act</t>
  </si>
  <si>
    <t>LVSX</t>
  </si>
  <si>
    <t>LVFX</t>
  </si>
  <si>
    <t>LVHX</t>
  </si>
  <si>
    <t>Comp Time</t>
  </si>
  <si>
    <t>LVCX</t>
  </si>
  <si>
    <t>LWOP</t>
  </si>
  <si>
    <t>LVWX</t>
  </si>
  <si>
    <t>ENDING</t>
  </si>
  <si>
    <t>APPROVALS, NOTES, AND OTHER</t>
  </si>
  <si>
    <t>Overtime Authorized</t>
  </si>
  <si>
    <t>CL=64</t>
  </si>
  <si>
    <t>TOTAL REGULAR HOURS WORKED</t>
  </si>
  <si>
    <t>Military Leave</t>
  </si>
  <si>
    <t>DPR4</t>
  </si>
  <si>
    <t>TRF1</t>
  </si>
  <si>
    <t>SOG Activities</t>
  </si>
  <si>
    <t>01</t>
  </si>
  <si>
    <t>HOLIDAY WORKED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</si>
  <si>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</si>
  <si>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</si>
  <si>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</si>
  <si>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</si>
  <si>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</si>
  <si>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</si>
  <si>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</si>
  <si>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</si>
  <si>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</si>
  <si>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</si>
  <si>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</si>
  <si>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</si>
  <si>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</si>
  <si>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</si>
  <si>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</si>
  <si>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</si>
  <si>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</si>
  <si>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</si>
  <si>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</si>
  <si>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</si>
  <si>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</si>
  <si>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</si>
  <si>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</si>
  <si>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</si>
  <si>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</si>
  <si>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Communications Ofcr</t>
  </si>
  <si>
    <t>Firearms Instr Officer</t>
  </si>
  <si>
    <t>Threat Invest (TH)</t>
  </si>
  <si>
    <t>Witness Sec. (WS)</t>
  </si>
  <si>
    <t>Holiday Worked</t>
  </si>
  <si>
    <t>TRAFFIC ENFORCEMENT</t>
  </si>
  <si>
    <t>PATROL</t>
  </si>
  <si>
    <t>DUI ENFORCEMENT</t>
  </si>
  <si>
    <t>ASSIST OTHER AGENCY</t>
  </si>
  <si>
    <t>EVENT SECURITY</t>
  </si>
  <si>
    <t>COMMUNITY POLICING</t>
  </si>
  <si>
    <t>TE</t>
  </si>
  <si>
    <t>DUI</t>
  </si>
  <si>
    <t>ASSIST</t>
  </si>
  <si>
    <t>ARREST</t>
  </si>
  <si>
    <t>NAME:</t>
  </si>
  <si>
    <t>EVENT</t>
  </si>
  <si>
    <t>CP</t>
  </si>
  <si>
    <t>OVERTIME (SPECIFY DETAIL)</t>
  </si>
  <si>
    <t>EMERGENCY OPS</t>
  </si>
  <si>
    <t>TUE</t>
  </si>
  <si>
    <t>WED</t>
  </si>
  <si>
    <t>THU</t>
  </si>
  <si>
    <t>FRI</t>
  </si>
  <si>
    <t>SAT</t>
  </si>
  <si>
    <t>SUN</t>
  </si>
  <si>
    <t>MON</t>
  </si>
  <si>
    <t>PTL</t>
  </si>
  <si>
    <t>TRAINING</t>
  </si>
  <si>
    <t>SPECIAL EVENT</t>
  </si>
  <si>
    <t>SE</t>
  </si>
  <si>
    <t>PRISONER PROCESSING</t>
  </si>
  <si>
    <t>AR</t>
  </si>
  <si>
    <t>SEARCH WARRANTS</t>
  </si>
  <si>
    <t>ARREST WARRANTS</t>
  </si>
  <si>
    <t>DRUG TASK FORCE</t>
  </si>
  <si>
    <t>TASK FORCE (OTHER)</t>
  </si>
  <si>
    <t>PRIS</t>
  </si>
  <si>
    <t>SW</t>
  </si>
  <si>
    <t>AW</t>
  </si>
  <si>
    <t>DTF</t>
  </si>
  <si>
    <t>TFO</t>
  </si>
  <si>
    <t>NAHSO</t>
  </si>
  <si>
    <t>TRN</t>
  </si>
  <si>
    <t>EMER</t>
  </si>
  <si>
    <t>NORTON</t>
  </si>
  <si>
    <t>FOOTBALL</t>
  </si>
  <si>
    <t>NOTES:</t>
  </si>
  <si>
    <t>REG OT</t>
  </si>
  <si>
    <t>HOLIDAY</t>
  </si>
  <si>
    <t>FMLA</t>
  </si>
  <si>
    <t>Comp</t>
  </si>
  <si>
    <t>Military</t>
  </si>
  <si>
    <t>LVMI</t>
  </si>
  <si>
    <t>Other</t>
  </si>
  <si>
    <t>BASKETBALL</t>
  </si>
  <si>
    <t>OVERTIME (shift pay)</t>
  </si>
  <si>
    <t>Clock Hours (BEGINNING)</t>
  </si>
  <si>
    <t>SPECIAL ASSIGNMENTS - ASSISTING AS PART OF PATROL ASSIGNMENT</t>
  </si>
  <si>
    <t>OVERTIME - EXPLAIN OVERTIME/COMP TIME EARNED IN NOTES SECTION BELOW</t>
  </si>
  <si>
    <t>OT=21</t>
  </si>
  <si>
    <t>CT-32</t>
  </si>
  <si>
    <t>COMP TIME EARNED</t>
  </si>
  <si>
    <t>OTHER</t>
  </si>
  <si>
    <t>AL=61</t>
  </si>
  <si>
    <t>SL=62</t>
  </si>
  <si>
    <t>OL=66</t>
  </si>
  <si>
    <t>SWAT/Special OPS</t>
  </si>
  <si>
    <t>SWAT</t>
  </si>
  <si>
    <t>WEEK 1</t>
  </si>
  <si>
    <t>WEEK 2</t>
  </si>
  <si>
    <t>Holiday/Other/Tornado</t>
  </si>
  <si>
    <r>
      <rPr>
        <b/>
        <sz val="18"/>
        <color theme="0"/>
        <rFont val="Arial"/>
        <family val="2"/>
      </rPr>
      <t xml:space="preserve">UNIVERSITY OF NORTH ALABAMA POLICE DEPARTMENT </t>
    </r>
    <r>
      <rPr>
        <b/>
        <sz val="14"/>
        <rFont val="Arial"/>
        <family val="2"/>
      </rPr>
      <t xml:space="preserve">                                                                                     </t>
    </r>
    <r>
      <rPr>
        <b/>
        <sz val="14"/>
        <color rgb="FFFFFF00"/>
        <rFont val="Arial"/>
        <family val="2"/>
      </rPr>
      <t xml:space="preserve">  Bi-Weekly Time Report    </t>
    </r>
    <r>
      <rPr>
        <b/>
        <sz val="14"/>
        <color theme="0"/>
        <rFont val="Arial"/>
        <family val="2"/>
      </rPr>
      <t xml:space="preserve">    </t>
    </r>
    <r>
      <rPr>
        <b/>
        <sz val="14"/>
        <rFont val="Arial"/>
        <family val="2"/>
      </rPr>
      <t xml:space="preserve">   </t>
    </r>
  </si>
  <si>
    <t>SEOT</t>
  </si>
  <si>
    <t>SECT</t>
  </si>
  <si>
    <t>PARKING ENFORCEMENT</t>
  </si>
  <si>
    <t>PARK</t>
  </si>
  <si>
    <t>ALARMS (fire/other)</t>
  </si>
  <si>
    <t>ACCIDENT INV</t>
  </si>
  <si>
    <t>AL</t>
  </si>
  <si>
    <t>ACC</t>
  </si>
  <si>
    <t>MANAGEMENT</t>
  </si>
  <si>
    <t>MAN</t>
  </si>
  <si>
    <t>GREEK PARTY</t>
  </si>
  <si>
    <t>TOTAL OT HOURS WORKED</t>
  </si>
  <si>
    <t>TOTAL COMP HOURS WORKED</t>
  </si>
  <si>
    <t>COURT</t>
  </si>
  <si>
    <t>PUBLIC SAFETY INST</t>
  </si>
  <si>
    <t>PSI</t>
  </si>
  <si>
    <t>ADMINISTRATION</t>
  </si>
  <si>
    <t>ADM</t>
  </si>
  <si>
    <t>INVESTIGATIONS</t>
  </si>
  <si>
    <t>INV</t>
  </si>
  <si>
    <t>RESERVE TIME</t>
  </si>
  <si>
    <t>RT</t>
  </si>
  <si>
    <t>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</si>
</sst>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"/>
    <numFmt numFmtId="165" formatCode="h:mm;@"/>
  </numFmts>
  <fonts count="33" x14ac:knownFonts="1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b/>
      <sz val="13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2"/>
      <color indexed="9"/>
      <name val="Arial"/>
      <family val="2"/>
    </font>
    <font>
      <sz val="22"/>
      <color theme="1"/>
      <name val="Calibri"/>
      <family val="2"/>
      <scheme val="minor"/>
    </font>
    <font>
      <b/>
      <i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3"/>
      <color theme="0"/>
      <name val="Arial"/>
      <family val="2"/>
    </font>
    <font>
      <b/>
      <i/>
      <sz val="11"/>
      <color theme="0"/>
      <name val="Arial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b/>
      <sz val="12"/>
      <color theme="0"/>
      <name val="Arial"/>
      <family val="2"/>
    </font>
    <font>
      <b/>
      <sz val="9"/>
      <color rgb="FFC00000"/>
      <name val="Arial"/>
      <family val="2"/>
    </font>
    <font>
      <b/>
      <sz val="8.5"/>
      <color rgb="FFC00000"/>
      <name val="Arial"/>
      <family val="2"/>
    </font>
    <font>
      <b/>
      <sz val="14"/>
      <color rgb="FFFFFF00"/>
      <name val="Arial"/>
      <family val="2"/>
    </font>
    <font>
      <b/>
      <sz val="14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  <fill>
      <patternFill patternType="solid">
        <fgColor rgb="FF7030A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theme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8" fillId="4" borderId="50" applyNumberFormat="0" applyFont="0" applyAlignment="0" applyProtection="0"/>
  </cellStyleXfs>
  <cellXfs count="242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4" fontId="5" fillId="0" borderId="14" xfId="0" applyNumberFormat="1" applyFont="1" applyBorder="1" applyAlignment="1" applyProtection="1">
      <alignment vertical="center"/>
      <protection locked="0"/>
    </xf>
    <xf numFmtId="4" fontId="5" fillId="0" borderId="15" xfId="0" applyNumberFormat="1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9" fillId="0" borderId="0" xfId="0" applyFont="1" applyProtection="1">
      <protection locked="0"/>
    </xf>
    <xf numFmtId="0" fontId="2" fillId="0" borderId="5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</xf>
    <xf numFmtId="164" fontId="11" fillId="0" borderId="5" xfId="0" applyNumberFormat="1" applyFont="1" applyFill="1" applyBorder="1" applyAlignment="1" applyProtection="1">
      <alignment horizont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</xf>
    <xf numFmtId="4" fontId="6" fillId="0" borderId="22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Border="1" applyAlignment="1" applyProtection="1">
      <alignment vertical="center"/>
      <protection locked="0"/>
    </xf>
    <xf numFmtId="4" fontId="5" fillId="0" borderId="9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2" fillId="0" borderId="0" xfId="0" applyNumberFormat="1" applyFont="1" applyBorder="1" applyProtection="1"/>
    <xf numFmtId="4" fontId="9" fillId="0" borderId="0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4" fontId="5" fillId="0" borderId="9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5" fillId="0" borderId="0" xfId="0" applyFont="1" applyBorder="1" applyAlignment="1">
      <alignment vertical="center"/>
    </xf>
    <xf numFmtId="14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/>
      <protection locked="0"/>
    </xf>
    <xf numFmtId="4" fontId="5" fillId="3" borderId="26" xfId="0" applyNumberFormat="1" applyFont="1" applyFill="1" applyBorder="1" applyAlignment="1" applyProtection="1">
      <alignment vertical="center"/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5" fillId="3" borderId="14" xfId="0" applyNumberFormat="1" applyFont="1" applyFill="1" applyBorder="1" applyAlignment="1" applyProtection="1">
      <alignment vertical="center"/>
      <protection locked="0"/>
    </xf>
    <xf numFmtId="165" fontId="12" fillId="3" borderId="13" xfId="0" applyNumberFormat="1" applyFont="1" applyFill="1" applyBorder="1" applyAlignment="1" applyProtection="1">
      <alignment vertical="center"/>
      <protection locked="0"/>
    </xf>
    <xf numFmtId="165" fontId="12" fillId="0" borderId="10" xfId="0" applyNumberFormat="1" applyFont="1" applyBorder="1" applyAlignment="1" applyProtection="1">
      <alignment vertical="center"/>
      <protection locked="0"/>
    </xf>
    <xf numFmtId="165" fontId="12" fillId="3" borderId="10" xfId="0" applyNumberFormat="1" applyFont="1" applyFill="1" applyBorder="1" applyAlignment="1" applyProtection="1">
      <alignment vertical="center"/>
      <protection locked="0"/>
    </xf>
    <xf numFmtId="165" fontId="12" fillId="0" borderId="12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12" fillId="0" borderId="16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4" fontId="15" fillId="0" borderId="3" xfId="0" applyNumberFormat="1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164" fontId="17" fillId="0" borderId="5" xfId="0" applyNumberFormat="1" applyFont="1" applyFill="1" applyBorder="1" applyAlignment="1" applyProtection="1">
      <alignment horizontal="center"/>
      <protection locked="0"/>
    </xf>
    <xf numFmtId="164" fontId="17" fillId="0" borderId="21" xfId="0" applyNumberFormat="1" applyFont="1" applyFill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</xf>
    <xf numFmtId="49" fontId="13" fillId="0" borderId="0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4" fontId="3" fillId="0" borderId="31" xfId="0" applyNumberFormat="1" applyFont="1" applyBorder="1" applyAlignment="1" applyProtection="1">
      <alignment horizontal="center" vertical="center"/>
    </xf>
    <xf numFmtId="4" fontId="3" fillId="0" borderId="32" xfId="0" applyNumberFormat="1" applyFont="1" applyBorder="1" applyAlignment="1" applyProtection="1">
      <alignment horizontal="center" vertical="center"/>
    </xf>
    <xf numFmtId="4" fontId="3" fillId="0" borderId="33" xfId="0" applyNumberFormat="1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4" fontId="3" fillId="3" borderId="34" xfId="0" applyNumberFormat="1" applyFont="1" applyFill="1" applyBorder="1" applyAlignment="1" applyProtection="1">
      <alignment horizontal="center" vertical="center"/>
      <protection locked="0"/>
    </xf>
    <xf numFmtId="4" fontId="3" fillId="0" borderId="35" xfId="0" applyNumberFormat="1" applyFont="1" applyBorder="1" applyAlignment="1" applyProtection="1">
      <alignment horizontal="center" vertical="center"/>
      <protection locked="0"/>
    </xf>
    <xf numFmtId="4" fontId="3" fillId="3" borderId="36" xfId="0" applyNumberFormat="1" applyFont="1" applyFill="1" applyBorder="1" applyAlignment="1" applyProtection="1">
      <alignment horizontal="center" vertical="center"/>
      <protection locked="0"/>
    </xf>
    <xf numFmtId="4" fontId="3" fillId="3" borderId="37" xfId="0" applyNumberFormat="1" applyFont="1" applyFill="1" applyBorder="1" applyAlignment="1" applyProtection="1">
      <alignment horizontal="center" vertical="center"/>
      <protection locked="0"/>
    </xf>
    <xf numFmtId="4" fontId="3" fillId="0" borderId="38" xfId="0" applyNumberFormat="1" applyFont="1" applyBorder="1" applyAlignment="1" applyProtection="1">
      <alignment horizontal="center" vertical="center"/>
      <protection locked="0"/>
    </xf>
    <xf numFmtId="4" fontId="3" fillId="3" borderId="39" xfId="0" applyNumberFormat="1" applyFont="1" applyFill="1" applyBorder="1" applyAlignment="1" applyProtection="1">
      <alignment horizontal="center" vertical="center"/>
      <protection locked="0"/>
    </xf>
    <xf numFmtId="4" fontId="3" fillId="3" borderId="40" xfId="0" applyNumberFormat="1" applyFont="1" applyFill="1" applyBorder="1" applyAlignment="1" applyProtection="1">
      <alignment horizontal="center" vertical="center"/>
      <protection locked="0"/>
    </xf>
    <xf numFmtId="4" fontId="3" fillId="0" borderId="41" xfId="0" applyNumberFormat="1" applyFont="1" applyBorder="1" applyAlignment="1" applyProtection="1">
      <alignment horizontal="center" vertical="center"/>
      <protection locked="0"/>
    </xf>
    <xf numFmtId="4" fontId="3" fillId="3" borderId="42" xfId="0" applyNumberFormat="1" applyFont="1" applyFill="1" applyBorder="1" applyAlignment="1" applyProtection="1">
      <alignment horizontal="center" vertical="center"/>
      <protection locked="0"/>
    </xf>
    <xf numFmtId="4" fontId="3" fillId="3" borderId="43" xfId="0" applyNumberFormat="1" applyFont="1" applyFill="1" applyBorder="1" applyAlignment="1" applyProtection="1">
      <alignment horizontal="center" vertical="center"/>
      <protection locked="0"/>
    </xf>
    <xf numFmtId="4" fontId="3" fillId="3" borderId="44" xfId="0" applyNumberFormat="1" applyFont="1" applyFill="1" applyBorder="1" applyAlignment="1" applyProtection="1">
      <alignment horizontal="center" vertical="center"/>
      <protection locked="0"/>
    </xf>
    <xf numFmtId="4" fontId="3" fillId="3" borderId="45" xfId="0" applyNumberFormat="1" applyFont="1" applyFill="1" applyBorder="1" applyAlignment="1" applyProtection="1">
      <alignment horizontal="center" vertical="center"/>
      <protection locked="0"/>
    </xf>
    <xf numFmtId="4" fontId="3" fillId="3" borderId="34" xfId="0" applyNumberFormat="1" applyFont="1" applyFill="1" applyBorder="1" applyAlignment="1" applyProtection="1">
      <alignment vertical="center"/>
      <protection locked="0"/>
    </xf>
    <xf numFmtId="4" fontId="3" fillId="0" borderId="35" xfId="0" applyNumberFormat="1" applyFont="1" applyBorder="1" applyAlignment="1" applyProtection="1">
      <alignment vertical="center"/>
      <protection locked="0"/>
    </xf>
    <xf numFmtId="4" fontId="3" fillId="3" borderId="36" xfId="0" applyNumberFormat="1" applyFont="1" applyFill="1" applyBorder="1" applyAlignment="1" applyProtection="1">
      <alignment vertical="center"/>
      <protection locked="0"/>
    </xf>
    <xf numFmtId="4" fontId="3" fillId="3" borderId="43" xfId="0" applyNumberFormat="1" applyFont="1" applyFill="1" applyBorder="1" applyAlignment="1" applyProtection="1">
      <alignment vertical="center"/>
      <protection locked="0"/>
    </xf>
    <xf numFmtId="4" fontId="3" fillId="3" borderId="37" xfId="0" applyNumberFormat="1" applyFont="1" applyFill="1" applyBorder="1" applyAlignment="1" applyProtection="1">
      <alignment vertical="center"/>
      <protection locked="0"/>
    </xf>
    <xf numFmtId="4" fontId="3" fillId="0" borderId="38" xfId="0" applyNumberFormat="1" applyFont="1" applyBorder="1" applyAlignment="1" applyProtection="1">
      <alignment vertical="center"/>
      <protection locked="0"/>
    </xf>
    <xf numFmtId="4" fontId="3" fillId="3" borderId="39" xfId="0" applyNumberFormat="1" applyFont="1" applyFill="1" applyBorder="1" applyAlignment="1" applyProtection="1">
      <alignment vertical="center"/>
      <protection locked="0"/>
    </xf>
    <xf numFmtId="4" fontId="3" fillId="3" borderId="44" xfId="0" applyNumberFormat="1" applyFont="1" applyFill="1" applyBorder="1" applyAlignment="1" applyProtection="1">
      <alignment vertical="center"/>
      <protection locked="0"/>
    </xf>
    <xf numFmtId="4" fontId="3" fillId="3" borderId="0" xfId="0" applyNumberFormat="1" applyFont="1" applyFill="1" applyBorder="1" applyAlignment="1">
      <alignment horizontal="center" vertical="center"/>
    </xf>
    <xf numFmtId="4" fontId="9" fillId="3" borderId="37" xfId="0" applyNumberFormat="1" applyFont="1" applyFill="1" applyBorder="1" applyAlignment="1" applyProtection="1">
      <alignment vertical="center"/>
      <protection locked="0"/>
    </xf>
    <xf numFmtId="4" fontId="9" fillId="0" borderId="38" xfId="0" applyNumberFormat="1" applyFont="1" applyBorder="1" applyAlignment="1" applyProtection="1">
      <alignment vertical="center"/>
      <protection locked="0"/>
    </xf>
    <xf numFmtId="4" fontId="9" fillId="3" borderId="39" xfId="0" applyNumberFormat="1" applyFont="1" applyFill="1" applyBorder="1" applyAlignment="1" applyProtection="1">
      <alignment vertical="center"/>
      <protection locked="0"/>
    </xf>
    <xf numFmtId="4" fontId="9" fillId="3" borderId="40" xfId="0" applyNumberFormat="1" applyFont="1" applyFill="1" applyBorder="1" applyAlignment="1" applyProtection="1">
      <alignment vertical="center"/>
      <protection locked="0"/>
    </xf>
    <xf numFmtId="4" fontId="9" fillId="0" borderId="41" xfId="0" applyNumberFormat="1" applyFont="1" applyBorder="1" applyAlignment="1" applyProtection="1">
      <alignment vertical="center"/>
      <protection locked="0"/>
    </xf>
    <xf numFmtId="4" fontId="9" fillId="3" borderId="42" xfId="0" applyNumberFormat="1" applyFont="1" applyFill="1" applyBorder="1" applyAlignment="1" applyProtection="1">
      <alignment vertical="center"/>
      <protection locked="0"/>
    </xf>
    <xf numFmtId="4" fontId="3" fillId="3" borderId="0" xfId="0" applyNumberFormat="1" applyFont="1" applyFill="1" applyBorder="1" applyAlignment="1" applyProtection="1">
      <alignment horizontal="center" vertical="center"/>
    </xf>
    <xf numFmtId="4" fontId="9" fillId="3" borderId="51" xfId="0" applyNumberFormat="1" applyFont="1" applyFill="1" applyBorder="1" applyAlignment="1" applyProtection="1">
      <alignment vertical="center"/>
      <protection locked="0"/>
    </xf>
    <xf numFmtId="4" fontId="9" fillId="0" borderId="52" xfId="0" applyNumberFormat="1" applyFont="1" applyBorder="1" applyAlignment="1" applyProtection="1">
      <alignment vertical="center"/>
      <protection locked="0"/>
    </xf>
    <xf numFmtId="4" fontId="9" fillId="3" borderId="53" xfId="0" applyNumberFormat="1" applyFont="1" applyFill="1" applyBorder="1" applyAlignment="1" applyProtection="1">
      <alignment vertical="center"/>
      <protection locked="0"/>
    </xf>
    <xf numFmtId="4" fontId="3" fillId="0" borderId="54" xfId="0" applyNumberFormat="1" applyFont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4" fontId="3" fillId="5" borderId="0" xfId="0" applyNumberFormat="1" applyFont="1" applyFill="1" applyBorder="1" applyProtection="1"/>
    <xf numFmtId="4" fontId="9" fillId="3" borderId="55" xfId="0" applyNumberFormat="1" applyFont="1" applyFill="1" applyBorder="1" applyAlignment="1" applyProtection="1">
      <alignment vertical="center"/>
      <protection locked="0"/>
    </xf>
    <xf numFmtId="4" fontId="9" fillId="3" borderId="56" xfId="0" applyNumberFormat="1" applyFont="1" applyFill="1" applyBorder="1" applyAlignment="1" applyProtection="1">
      <alignment vertical="center"/>
      <protection locked="0"/>
    </xf>
    <xf numFmtId="4" fontId="3" fillId="0" borderId="57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4" fontId="2" fillId="5" borderId="0" xfId="0" applyNumberFormat="1" applyFont="1" applyFill="1" applyBorder="1" applyProtection="1">
      <protection locked="0"/>
    </xf>
    <xf numFmtId="4" fontId="9" fillId="0" borderId="48" xfId="0" applyNumberFormat="1" applyFont="1" applyBorder="1" applyProtection="1">
      <protection locked="0"/>
    </xf>
    <xf numFmtId="0" fontId="2" fillId="0" borderId="48" xfId="0" applyFont="1" applyBorder="1" applyAlignment="1" applyProtection="1">
      <alignment horizontal="center"/>
    </xf>
    <xf numFmtId="4" fontId="2" fillId="0" borderId="48" xfId="0" applyNumberFormat="1" applyFont="1" applyBorder="1" applyProtection="1"/>
    <xf numFmtId="0" fontId="12" fillId="0" borderId="2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</xf>
    <xf numFmtId="4" fontId="3" fillId="0" borderId="58" xfId="0" applyNumberFormat="1" applyFont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4" fontId="2" fillId="6" borderId="0" xfId="0" applyNumberFormat="1" applyFont="1" applyFill="1" applyBorder="1" applyProtection="1"/>
    <xf numFmtId="0" fontId="2" fillId="6" borderId="9" xfId="0" applyFont="1" applyFill="1" applyBorder="1" applyAlignment="1" applyProtection="1">
      <alignment horizontal="center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/>
      <protection locked="0"/>
    </xf>
    <xf numFmtId="0" fontId="20" fillId="4" borderId="59" xfId="1" applyFont="1" applyBorder="1"/>
    <xf numFmtId="0" fontId="4" fillId="0" borderId="46" xfId="0" applyFont="1" applyBorder="1" applyAlignment="1" applyProtection="1">
      <alignment horizontal="center" vertical="center"/>
    </xf>
    <xf numFmtId="4" fontId="9" fillId="3" borderId="68" xfId="0" applyNumberFormat="1" applyFont="1" applyFill="1" applyBorder="1" applyAlignment="1" applyProtection="1">
      <alignment vertical="center"/>
      <protection locked="0"/>
    </xf>
    <xf numFmtId="4" fontId="9" fillId="0" borderId="69" xfId="0" applyNumberFormat="1" applyFont="1" applyBorder="1" applyAlignment="1" applyProtection="1">
      <alignment vertical="center"/>
      <protection locked="0"/>
    </xf>
    <xf numFmtId="4" fontId="9" fillId="3" borderId="70" xfId="0" applyNumberFormat="1" applyFont="1" applyFill="1" applyBorder="1" applyAlignment="1" applyProtection="1">
      <alignment vertical="center"/>
      <protection locked="0"/>
    </xf>
    <xf numFmtId="0" fontId="12" fillId="0" borderId="71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  <protection locked="0"/>
    </xf>
    <xf numFmtId="4" fontId="9" fillId="3" borderId="73" xfId="0" applyNumberFormat="1" applyFont="1" applyFill="1" applyBorder="1" applyAlignment="1" applyProtection="1">
      <alignment vertical="center"/>
      <protection locked="0"/>
    </xf>
    <xf numFmtId="4" fontId="9" fillId="0" borderId="74" xfId="0" applyNumberFormat="1" applyFont="1" applyBorder="1" applyAlignment="1" applyProtection="1">
      <alignment vertical="center"/>
      <protection locked="0"/>
    </xf>
    <xf numFmtId="4" fontId="9" fillId="3" borderId="75" xfId="0" applyNumberFormat="1" applyFont="1" applyFill="1" applyBorder="1" applyAlignment="1" applyProtection="1">
      <alignment vertical="center"/>
      <protection locked="0"/>
    </xf>
    <xf numFmtId="4" fontId="3" fillId="0" borderId="76" xfId="0" applyNumberFormat="1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12" fillId="0" borderId="78" xfId="0" applyFont="1" applyBorder="1" applyAlignment="1" applyProtection="1">
      <alignment horizontal="center" vertical="center"/>
      <protection locked="0"/>
    </xf>
    <xf numFmtId="165" fontId="12" fillId="5" borderId="79" xfId="0" applyNumberFormat="1" applyFont="1" applyFill="1" applyBorder="1" applyAlignment="1" applyProtection="1">
      <alignment horizontal="center" vertical="center"/>
    </xf>
    <xf numFmtId="165" fontId="12" fillId="5" borderId="49" xfId="0" applyNumberFormat="1" applyFont="1" applyFill="1" applyBorder="1" applyAlignment="1" applyProtection="1">
      <alignment horizontal="center" vertical="center"/>
    </xf>
    <xf numFmtId="0" fontId="13" fillId="0" borderId="80" xfId="0" applyFont="1" applyBorder="1" applyAlignment="1" applyProtection="1">
      <alignment horizontal="center" vertical="center"/>
    </xf>
    <xf numFmtId="4" fontId="3" fillId="0" borderId="81" xfId="0" applyNumberFormat="1" applyFont="1" applyBorder="1" applyAlignment="1" applyProtection="1">
      <alignment horizontal="center" vertical="center"/>
    </xf>
    <xf numFmtId="4" fontId="3" fillId="7" borderId="80" xfId="0" applyNumberFormat="1" applyFont="1" applyFill="1" applyBorder="1" applyAlignment="1">
      <alignment horizontal="center" vertical="center"/>
    </xf>
    <xf numFmtId="4" fontId="3" fillId="0" borderId="80" xfId="0" applyNumberFormat="1" applyFont="1" applyBorder="1" applyAlignment="1">
      <alignment horizontal="center" vertical="center"/>
    </xf>
    <xf numFmtId="4" fontId="30" fillId="0" borderId="7" xfId="0" applyNumberFormat="1" applyFont="1" applyFill="1" applyBorder="1" applyAlignment="1" applyProtection="1">
      <alignment horizontal="center"/>
    </xf>
    <xf numFmtId="4" fontId="29" fillId="0" borderId="7" xfId="0" applyNumberFormat="1" applyFont="1" applyFill="1" applyBorder="1" applyAlignment="1" applyProtection="1">
      <alignment horizont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4" fontId="3" fillId="3" borderId="73" xfId="0" applyNumberFormat="1" applyFont="1" applyFill="1" applyBorder="1" applyAlignment="1" applyProtection="1">
      <alignment horizontal="center" vertical="center"/>
      <protection locked="0"/>
    </xf>
    <xf numFmtId="4" fontId="3" fillId="0" borderId="74" xfId="0" applyNumberFormat="1" applyFont="1" applyBorder="1" applyAlignment="1" applyProtection="1">
      <alignment horizontal="center" vertical="center"/>
      <protection locked="0"/>
    </xf>
    <xf numFmtId="4" fontId="3" fillId="3" borderId="75" xfId="0" applyNumberFormat="1" applyFont="1" applyFill="1" applyBorder="1" applyAlignment="1" applyProtection="1">
      <alignment horizontal="center" vertical="center"/>
      <protection locked="0"/>
    </xf>
    <xf numFmtId="4" fontId="3" fillId="3" borderId="83" xfId="0" applyNumberFormat="1" applyFont="1" applyFill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left" vertical="top" wrapText="1" readingOrder="1"/>
    </xf>
    <xf numFmtId="0" fontId="12" fillId="0" borderId="61" xfId="0" applyFont="1" applyBorder="1" applyAlignment="1" applyProtection="1">
      <alignment horizontal="left" vertical="top" wrapText="1" readingOrder="1"/>
    </xf>
    <xf numFmtId="0" fontId="12" fillId="0" borderId="62" xfId="0" applyFont="1" applyBorder="1" applyAlignment="1" applyProtection="1">
      <alignment horizontal="left" vertical="top" wrapText="1" readingOrder="1"/>
    </xf>
    <xf numFmtId="0" fontId="12" fillId="0" borderId="63" xfId="0" applyFont="1" applyBorder="1" applyAlignment="1" applyProtection="1">
      <alignment horizontal="left" vertical="top" wrapText="1" readingOrder="1"/>
    </xf>
    <xf numFmtId="0" fontId="12" fillId="0" borderId="0" xfId="0" applyFont="1" applyBorder="1" applyAlignment="1" applyProtection="1">
      <alignment horizontal="left" vertical="top" wrapText="1" readingOrder="1"/>
    </xf>
    <xf numFmtId="0" fontId="12" fillId="0" borderId="64" xfId="0" applyFont="1" applyBorder="1" applyAlignment="1" applyProtection="1">
      <alignment horizontal="left" vertical="top" wrapText="1" readingOrder="1"/>
    </xf>
    <xf numFmtId="0" fontId="12" fillId="0" borderId="65" xfId="0" applyFont="1" applyBorder="1" applyAlignment="1" applyProtection="1">
      <alignment horizontal="left" vertical="top" wrapText="1" readingOrder="1"/>
    </xf>
    <xf numFmtId="0" fontId="12" fillId="0" borderId="66" xfId="0" applyFont="1" applyBorder="1" applyAlignment="1" applyProtection="1">
      <alignment horizontal="left" vertical="top" wrapText="1" readingOrder="1"/>
    </xf>
    <xf numFmtId="0" fontId="12" fillId="0" borderId="67" xfId="0" applyFont="1" applyBorder="1" applyAlignment="1" applyProtection="1">
      <alignment horizontal="left" vertical="top" wrapText="1" readingOrder="1"/>
    </xf>
    <xf numFmtId="0" fontId="3" fillId="5" borderId="8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25" fillId="5" borderId="5" xfId="0" applyFont="1" applyFill="1" applyBorder="1" applyAlignment="1" applyProtection="1">
      <alignment horizontal="center" vertical="center"/>
    </xf>
    <xf numFmtId="0" fontId="24" fillId="5" borderId="6" xfId="0" applyFont="1" applyFill="1" applyBorder="1" applyAlignment="1" applyProtection="1">
      <alignment horizontal="center" vertical="center"/>
    </xf>
    <xf numFmtId="0" fontId="25" fillId="5" borderId="8" xfId="0" applyFont="1" applyFill="1" applyBorder="1" applyAlignment="1" applyProtection="1">
      <alignment horizontal="center" vertical="center"/>
    </xf>
    <xf numFmtId="0" fontId="25" fillId="5" borderId="0" xfId="0" applyFont="1" applyFill="1" applyBorder="1" applyAlignment="1" applyProtection="1">
      <alignment horizontal="center" vertical="center"/>
    </xf>
    <xf numFmtId="0" fontId="25" fillId="5" borderId="9" xfId="0" applyFont="1" applyFill="1" applyBorder="1" applyAlignment="1" applyProtection="1">
      <alignment horizontal="center" vertical="center"/>
    </xf>
    <xf numFmtId="0" fontId="20" fillId="4" borderId="50" xfId="1" applyFont="1"/>
    <xf numFmtId="0" fontId="4" fillId="0" borderId="6" xfId="0" applyFont="1" applyBorder="1" applyAlignment="1" applyProtection="1">
      <alignment horizontal="center" vertical="center"/>
    </xf>
    <xf numFmtId="0" fontId="21" fillId="5" borderId="18" xfId="0" applyFont="1" applyFill="1" applyBorder="1" applyAlignment="1" applyProtection="1">
      <alignment horizontal="left" vertical="center"/>
    </xf>
    <xf numFmtId="0" fontId="21" fillId="5" borderId="17" xfId="0" applyFont="1" applyFill="1" applyBorder="1" applyAlignment="1" applyProtection="1">
      <alignment horizontal="left" vertical="center"/>
    </xf>
    <xf numFmtId="0" fontId="19" fillId="5" borderId="5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9" fillId="5" borderId="18" xfId="0" applyFont="1" applyFill="1" applyBorder="1" applyAlignment="1" applyProtection="1">
      <alignment horizontal="center" vertical="center"/>
    </xf>
    <xf numFmtId="0" fontId="7" fillId="5" borderId="17" xfId="0" applyFont="1" applyFill="1" applyBorder="1" applyAlignment="1" applyProtection="1">
      <alignment horizontal="center" vertical="center"/>
    </xf>
    <xf numFmtId="0" fontId="7" fillId="5" borderId="19" xfId="0" applyFont="1" applyFill="1" applyBorder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21" fillId="5" borderId="2" xfId="0" applyFont="1" applyFill="1" applyBorder="1" applyAlignment="1" applyProtection="1">
      <alignment horizontal="center" vertical="center"/>
      <protection locked="0"/>
    </xf>
    <xf numFmtId="0" fontId="28" fillId="5" borderId="3" xfId="0" applyFont="1" applyFill="1" applyBorder="1" applyAlignment="1" applyProtection="1">
      <alignment horizontal="center" vertical="center"/>
      <protection locked="0"/>
    </xf>
    <xf numFmtId="0" fontId="28" fillId="5" borderId="4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0" fontId="12" fillId="5" borderId="9" xfId="0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horizontal="center" vertical="center"/>
    </xf>
    <xf numFmtId="0" fontId="12" fillId="8" borderId="26" xfId="0" applyFont="1" applyFill="1" applyBorder="1" applyAlignment="1" applyProtection="1">
      <alignment horizontal="center" vertical="center"/>
    </xf>
    <xf numFmtId="0" fontId="4" fillId="8" borderId="27" xfId="0" applyFont="1" applyFill="1" applyBorder="1" applyAlignment="1" applyProtection="1">
      <alignment horizontal="center" vertical="center"/>
    </xf>
    <xf numFmtId="4" fontId="3" fillId="8" borderId="40" xfId="0" applyNumberFormat="1" applyFont="1" applyFill="1" applyBorder="1" applyAlignment="1" applyProtection="1">
      <alignment vertical="center"/>
      <protection locked="0"/>
    </xf>
    <xf numFmtId="4" fontId="3" fillId="8" borderId="41" xfId="0" applyNumberFormat="1" applyFont="1" applyFill="1" applyBorder="1" applyAlignment="1" applyProtection="1">
      <alignment vertical="center"/>
      <protection locked="0"/>
    </xf>
    <xf numFmtId="4" fontId="3" fillId="8" borderId="42" xfId="0" applyNumberFormat="1" applyFont="1" applyFill="1" applyBorder="1" applyAlignment="1" applyProtection="1">
      <alignment vertical="center"/>
      <protection locked="0"/>
    </xf>
    <xf numFmtId="4" fontId="3" fillId="8" borderId="33" xfId="0" applyNumberFormat="1" applyFont="1" applyFill="1" applyBorder="1" applyAlignment="1" applyProtection="1">
      <alignment horizontal="center" vertical="center"/>
    </xf>
    <xf numFmtId="4" fontId="3" fillId="8" borderId="45" xfId="0" applyNumberFormat="1" applyFont="1" applyFill="1" applyBorder="1" applyAlignment="1" applyProtection="1">
      <alignment vertical="center"/>
      <protection locked="0"/>
    </xf>
    <xf numFmtId="49" fontId="13" fillId="8" borderId="17" xfId="0" applyNumberFormat="1" applyFont="1" applyFill="1" applyBorder="1" applyAlignment="1" applyProtection="1">
      <alignment horizontal="center" vertical="center"/>
    </xf>
    <xf numFmtId="0" fontId="13" fillId="8" borderId="19" xfId="0" applyFont="1" applyFill="1" applyBorder="1" applyAlignment="1" applyProtection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W517"/>
  <sheetViews>
    <sheetView tabSelected="1" topLeftCell="A21" zoomScale="75" workbookViewId="0">
      <selection activeCell="A57" sqref="A57"/>
    </sheetView>
  </sheetViews>
  <sheetFormatPr defaultRowHeight="12" x14ac:dyDescent="0.2"/>
  <cols>
    <col min="1" max="1" width="27.5703125" style="5" customWidth="1"/>
    <col min="2" max="2" width="9.7109375" style="5" bestFit="1" customWidth="1"/>
    <col min="3" max="9" width="7.7109375" style="36" customWidth="1"/>
    <col min="10" max="10" width="11.85546875" style="36" customWidth="1"/>
    <col min="11" max="17" width="7.7109375" style="36" customWidth="1"/>
    <col min="18" max="18" width="12.140625" style="36" customWidth="1"/>
    <col min="19" max="19" width="16.5703125" style="5" customWidth="1"/>
    <col min="20" max="20" width="16.140625" style="5" customWidth="1"/>
    <col min="21" max="22" width="9.140625" style="2"/>
    <col min="23" max="23" width="28.5703125" style="2" bestFit="1" customWidth="1"/>
    <col min="24" max="16384" width="9.140625" style="2"/>
  </cols>
  <sheetData>
    <row r="1" spans="1:23" x14ac:dyDescent="0.2">
      <c r="A1" s="159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1"/>
      <c r="T1" s="161"/>
    </row>
    <row r="2" spans="1:23" x14ac:dyDescent="0.2">
      <c r="A2" s="16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1"/>
      <c r="T2" s="161"/>
    </row>
    <row r="3" spans="1:23" x14ac:dyDescent="0.2">
      <c r="A3" s="160"/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1"/>
      <c r="T3" s="161"/>
    </row>
    <row r="4" spans="1:23" s="1" customFormat="1" ht="20.100000000000001" customHeight="1" x14ac:dyDescent="0.35">
      <c r="A4" s="199" t="s">
        <v>131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1"/>
    </row>
    <row r="5" spans="1:23" s="1" customFormat="1" ht="18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</row>
    <row r="6" spans="1:23" s="1" customFormat="1" ht="9.75" customHeight="1" x14ac:dyDescent="0.25">
      <c r="A6" s="132"/>
      <c r="B6" s="133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3"/>
      <c r="T6" s="134"/>
    </row>
    <row r="7" spans="1:23" s="1" customFormat="1" ht="30" customHeight="1" x14ac:dyDescent="0.45">
      <c r="A7" s="162" t="s">
        <v>74</v>
      </c>
      <c r="B7" s="207"/>
      <c r="C7" s="207"/>
      <c r="D7" s="207"/>
      <c r="E7" s="207"/>
      <c r="F7" s="207"/>
      <c r="G7" s="207"/>
      <c r="H7" s="207"/>
      <c r="I7" s="207"/>
      <c r="J7" s="207"/>
      <c r="K7" s="135"/>
      <c r="L7" s="135"/>
      <c r="M7" s="135"/>
      <c r="N7" s="135"/>
      <c r="O7" s="135"/>
      <c r="P7" s="135"/>
      <c r="Q7" s="135"/>
      <c r="R7" s="135"/>
      <c r="S7" s="133"/>
      <c r="T7" s="134"/>
    </row>
    <row r="8" spans="1:23" ht="12.75" thickBot="1" x14ac:dyDescent="0.25">
      <c r="A8" s="151"/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2"/>
      <c r="T8" s="154"/>
    </row>
    <row r="9" spans="1:23" ht="15" customHeight="1" x14ac:dyDescent="0.2">
      <c r="A9" s="58"/>
      <c r="B9" s="59"/>
      <c r="C9" s="26">
        <v>41905</v>
      </c>
      <c r="D9" s="71">
        <f t="shared" ref="D9:I9" si="0">+C9+1</f>
        <v>41906</v>
      </c>
      <c r="E9" s="71">
        <f t="shared" si="0"/>
        <v>41907</v>
      </c>
      <c r="F9" s="71">
        <f t="shared" si="0"/>
        <v>41908</v>
      </c>
      <c r="G9" s="71">
        <f t="shared" si="0"/>
        <v>41909</v>
      </c>
      <c r="H9" s="71">
        <f t="shared" si="0"/>
        <v>41910</v>
      </c>
      <c r="I9" s="71">
        <f t="shared" si="0"/>
        <v>41911</v>
      </c>
      <c r="J9" s="182" t="s">
        <v>128</v>
      </c>
      <c r="K9" s="70">
        <f>+I9+1</f>
        <v>41912</v>
      </c>
      <c r="L9" s="71">
        <f t="shared" ref="L9:P9" si="1">+K9+1</f>
        <v>41913</v>
      </c>
      <c r="M9" s="71">
        <f t="shared" si="1"/>
        <v>41914</v>
      </c>
      <c r="N9" s="71">
        <f>+M9+1</f>
        <v>41915</v>
      </c>
      <c r="O9" s="71">
        <f t="shared" si="1"/>
        <v>41916</v>
      </c>
      <c r="P9" s="71">
        <f t="shared" si="1"/>
        <v>41917</v>
      </c>
      <c r="Q9" s="71">
        <f>+P9+1</f>
        <v>41918</v>
      </c>
      <c r="R9" s="181" t="s">
        <v>129</v>
      </c>
      <c r="S9" s="22"/>
      <c r="T9" s="25"/>
    </row>
    <row r="10" spans="1:23" s="10" customFormat="1" ht="20.100000000000001" customHeight="1" thickBot="1" x14ac:dyDescent="0.25">
      <c r="A10" s="75" t="s">
        <v>8</v>
      </c>
      <c r="B10" s="76" t="s">
        <v>2</v>
      </c>
      <c r="C10" s="27" t="s">
        <v>79</v>
      </c>
      <c r="D10" s="28" t="s">
        <v>80</v>
      </c>
      <c r="E10" s="29" t="s">
        <v>81</v>
      </c>
      <c r="F10" s="28" t="s">
        <v>82</v>
      </c>
      <c r="G10" s="29" t="s">
        <v>83</v>
      </c>
      <c r="H10" s="28" t="s">
        <v>84</v>
      </c>
      <c r="I10" s="28" t="s">
        <v>85</v>
      </c>
      <c r="J10" s="30" t="s">
        <v>9</v>
      </c>
      <c r="K10" s="27" t="s">
        <v>79</v>
      </c>
      <c r="L10" s="28" t="s">
        <v>80</v>
      </c>
      <c r="M10" s="29" t="s">
        <v>81</v>
      </c>
      <c r="N10" s="28" t="s">
        <v>82</v>
      </c>
      <c r="O10" s="29" t="s">
        <v>83</v>
      </c>
      <c r="P10" s="28" t="s">
        <v>84</v>
      </c>
      <c r="Q10" s="28" t="s">
        <v>85</v>
      </c>
      <c r="R10" s="30" t="s">
        <v>9</v>
      </c>
      <c r="S10" s="23" t="s">
        <v>3</v>
      </c>
      <c r="T10" s="24" t="s">
        <v>4</v>
      </c>
    </row>
    <row r="11" spans="1:23" s="10" customFormat="1" ht="20.100000000000001" customHeight="1" thickBot="1" x14ac:dyDescent="0.25">
      <c r="A11" s="211" t="s">
        <v>10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3"/>
    </row>
    <row r="12" spans="1:23" s="10" customFormat="1" ht="18.95" customHeight="1" x14ac:dyDescent="0.2">
      <c r="A12" s="48" t="s">
        <v>65</v>
      </c>
      <c r="B12" s="96" t="s">
        <v>0</v>
      </c>
      <c r="C12" s="100"/>
      <c r="D12" s="101"/>
      <c r="E12" s="101"/>
      <c r="F12" s="101"/>
      <c r="G12" s="101"/>
      <c r="H12" s="101"/>
      <c r="I12" s="102"/>
      <c r="J12" s="93" t="str">
        <f>IF(SUM(C12:I12)&lt;&gt;0,SUM(C12:I12)," ")</f>
        <v xml:space="preserve"> </v>
      </c>
      <c r="K12" s="109"/>
      <c r="L12" s="101"/>
      <c r="M12" s="101"/>
      <c r="N12" s="101"/>
      <c r="O12" s="101"/>
      <c r="P12" s="101"/>
      <c r="Q12" s="102"/>
      <c r="R12" s="93" t="str">
        <f>IF(SUM(K12:Q12)&lt;&gt;0,SUM(K12:Q12)," ")</f>
        <v xml:space="preserve"> </v>
      </c>
      <c r="S12" s="62" t="s">
        <v>86</v>
      </c>
      <c r="T12" s="64">
        <v>1000</v>
      </c>
    </row>
    <row r="13" spans="1:23" s="10" customFormat="1" ht="18.95" customHeight="1" x14ac:dyDescent="0.2">
      <c r="A13" s="48" t="s">
        <v>64</v>
      </c>
      <c r="B13" s="97" t="s">
        <v>0</v>
      </c>
      <c r="C13" s="103"/>
      <c r="D13" s="104"/>
      <c r="E13" s="104"/>
      <c r="F13" s="104"/>
      <c r="G13" s="104"/>
      <c r="H13" s="104"/>
      <c r="I13" s="105"/>
      <c r="J13" s="94" t="str">
        <f>IF(SUM(C13:I13)&lt;&gt;0,SUM(C13:I13)," ")</f>
        <v xml:space="preserve"> </v>
      </c>
      <c r="K13" s="110"/>
      <c r="L13" s="104"/>
      <c r="M13" s="104"/>
      <c r="N13" s="104"/>
      <c r="O13" s="104"/>
      <c r="P13" s="104"/>
      <c r="Q13" s="105"/>
      <c r="R13" s="94" t="str">
        <f>IF(SUM(K13:Q13)&lt;&gt;0,SUM(K13:Q13)," ")</f>
        <v xml:space="preserve"> </v>
      </c>
      <c r="S13" s="62" t="s">
        <v>70</v>
      </c>
      <c r="T13" s="61">
        <v>1010</v>
      </c>
      <c r="V13" s="8"/>
      <c r="W13" s="40"/>
    </row>
    <row r="14" spans="1:23" s="10" customFormat="1" ht="18.95" customHeight="1" x14ac:dyDescent="0.2">
      <c r="A14" s="48" t="s">
        <v>66</v>
      </c>
      <c r="B14" s="97" t="s">
        <v>0</v>
      </c>
      <c r="C14" s="103"/>
      <c r="D14" s="104"/>
      <c r="E14" s="104"/>
      <c r="F14" s="104"/>
      <c r="G14" s="104"/>
      <c r="H14" s="104"/>
      <c r="I14" s="105"/>
      <c r="J14" s="94" t="str">
        <f t="shared" ref="J14:J27" si="2">IF(SUM(C14:I14)&lt;&gt;0,SUM(C14:I14)," ")</f>
        <v xml:space="preserve"> </v>
      </c>
      <c r="K14" s="110"/>
      <c r="L14" s="104"/>
      <c r="M14" s="104"/>
      <c r="N14" s="104"/>
      <c r="O14" s="104"/>
      <c r="P14" s="104"/>
      <c r="Q14" s="105"/>
      <c r="R14" s="94" t="str">
        <f t="shared" ref="R14:R27" si="3">IF(SUM(K14:Q14)&lt;&gt;0,SUM(K14:Q14)," ")</f>
        <v xml:space="preserve"> </v>
      </c>
      <c r="S14" s="62" t="s">
        <v>71</v>
      </c>
      <c r="T14" s="61">
        <v>1020</v>
      </c>
    </row>
    <row r="15" spans="1:23" s="10" customFormat="1" ht="18.95" customHeight="1" x14ac:dyDescent="0.2">
      <c r="A15" s="48" t="s">
        <v>67</v>
      </c>
      <c r="B15" s="97" t="s">
        <v>0</v>
      </c>
      <c r="C15" s="103"/>
      <c r="D15" s="104"/>
      <c r="E15" s="104"/>
      <c r="F15" s="104"/>
      <c r="G15" s="104"/>
      <c r="H15" s="104"/>
      <c r="I15" s="105"/>
      <c r="J15" s="94" t="str">
        <f t="shared" si="2"/>
        <v xml:space="preserve"> </v>
      </c>
      <c r="K15" s="110"/>
      <c r="L15" s="104"/>
      <c r="M15" s="104"/>
      <c r="N15" s="104"/>
      <c r="O15" s="104"/>
      <c r="P15" s="104"/>
      <c r="Q15" s="105"/>
      <c r="R15" s="94" t="str">
        <f t="shared" si="3"/>
        <v xml:space="preserve"> </v>
      </c>
      <c r="S15" s="62" t="s">
        <v>72</v>
      </c>
      <c r="T15" s="61">
        <v>4000</v>
      </c>
    </row>
    <row r="16" spans="1:23" s="10" customFormat="1" ht="18.95" customHeight="1" x14ac:dyDescent="0.2">
      <c r="A16" s="48" t="s">
        <v>68</v>
      </c>
      <c r="B16" s="97" t="s">
        <v>0</v>
      </c>
      <c r="C16" s="103"/>
      <c r="D16" s="104"/>
      <c r="E16" s="104"/>
      <c r="F16" s="104"/>
      <c r="G16" s="104"/>
      <c r="H16" s="104"/>
      <c r="I16" s="105"/>
      <c r="J16" s="94" t="str">
        <f t="shared" si="2"/>
        <v xml:space="preserve"> </v>
      </c>
      <c r="K16" s="110"/>
      <c r="L16" s="104"/>
      <c r="M16" s="104"/>
      <c r="N16" s="104"/>
      <c r="O16" s="104"/>
      <c r="P16" s="104"/>
      <c r="Q16" s="105"/>
      <c r="R16" s="94" t="str">
        <f t="shared" si="3"/>
        <v xml:space="preserve"> </v>
      </c>
      <c r="S16" s="62" t="s">
        <v>75</v>
      </c>
      <c r="T16" s="61">
        <v>4010</v>
      </c>
    </row>
    <row r="17" spans="1:20" s="10" customFormat="1" ht="18.95" customHeight="1" x14ac:dyDescent="0.2">
      <c r="A17" s="48" t="s">
        <v>69</v>
      </c>
      <c r="B17" s="97" t="s">
        <v>0</v>
      </c>
      <c r="C17" s="103"/>
      <c r="D17" s="104"/>
      <c r="E17" s="104"/>
      <c r="F17" s="104"/>
      <c r="G17" s="104"/>
      <c r="H17" s="104"/>
      <c r="I17" s="105"/>
      <c r="J17" s="94" t="str">
        <f t="shared" si="2"/>
        <v xml:space="preserve"> </v>
      </c>
      <c r="K17" s="110"/>
      <c r="L17" s="104"/>
      <c r="M17" s="104"/>
      <c r="N17" s="104"/>
      <c r="O17" s="104"/>
      <c r="P17" s="104"/>
      <c r="Q17" s="105"/>
      <c r="R17" s="94" t="str">
        <f t="shared" si="3"/>
        <v xml:space="preserve"> </v>
      </c>
      <c r="S17" s="65" t="s">
        <v>76</v>
      </c>
      <c r="T17" s="61">
        <v>3000</v>
      </c>
    </row>
    <row r="18" spans="1:20" s="10" customFormat="1" ht="18.95" customHeight="1" x14ac:dyDescent="0.2">
      <c r="A18" s="48" t="s">
        <v>73</v>
      </c>
      <c r="B18" s="97" t="s">
        <v>0</v>
      </c>
      <c r="C18" s="103"/>
      <c r="D18" s="104"/>
      <c r="E18" s="104"/>
      <c r="F18" s="104"/>
      <c r="G18" s="104"/>
      <c r="H18" s="104"/>
      <c r="I18" s="105"/>
      <c r="J18" s="94" t="str">
        <f t="shared" si="2"/>
        <v xml:space="preserve"> </v>
      </c>
      <c r="K18" s="110"/>
      <c r="L18" s="104"/>
      <c r="M18" s="104"/>
      <c r="N18" s="104"/>
      <c r="O18" s="104"/>
      <c r="P18" s="104"/>
      <c r="Q18" s="105"/>
      <c r="R18" s="94" t="str">
        <f t="shared" si="3"/>
        <v xml:space="preserve"> </v>
      </c>
      <c r="S18" s="62" t="s">
        <v>91</v>
      </c>
      <c r="T18" s="61">
        <v>7000</v>
      </c>
    </row>
    <row r="19" spans="1:20" s="10" customFormat="1" ht="18.95" customHeight="1" x14ac:dyDescent="0.2">
      <c r="A19" s="48" t="s">
        <v>88</v>
      </c>
      <c r="B19" s="97" t="s">
        <v>0</v>
      </c>
      <c r="C19" s="103"/>
      <c r="D19" s="104"/>
      <c r="E19" s="104"/>
      <c r="F19" s="104"/>
      <c r="G19" s="104"/>
      <c r="H19" s="104"/>
      <c r="I19" s="105"/>
      <c r="J19" s="94" t="str">
        <f t="shared" si="2"/>
        <v xml:space="preserve"> </v>
      </c>
      <c r="K19" s="110"/>
      <c r="L19" s="104"/>
      <c r="M19" s="104"/>
      <c r="N19" s="104"/>
      <c r="O19" s="104"/>
      <c r="P19" s="104"/>
      <c r="Q19" s="105"/>
      <c r="R19" s="94" t="str">
        <f t="shared" si="3"/>
        <v xml:space="preserve"> </v>
      </c>
      <c r="S19" s="62" t="s">
        <v>89</v>
      </c>
      <c r="T19" s="61">
        <v>4011</v>
      </c>
    </row>
    <row r="20" spans="1:20" s="10" customFormat="1" ht="18.95" customHeight="1" x14ac:dyDescent="0.2">
      <c r="A20" s="48" t="s">
        <v>90</v>
      </c>
      <c r="B20" s="97" t="s">
        <v>0</v>
      </c>
      <c r="C20" s="103"/>
      <c r="D20" s="104"/>
      <c r="E20" s="104"/>
      <c r="F20" s="104"/>
      <c r="G20" s="104"/>
      <c r="H20" s="104"/>
      <c r="I20" s="105"/>
      <c r="J20" s="94" t="str">
        <f t="shared" si="2"/>
        <v xml:space="preserve"> </v>
      </c>
      <c r="K20" s="110"/>
      <c r="L20" s="104"/>
      <c r="M20" s="104"/>
      <c r="N20" s="104"/>
      <c r="O20" s="104"/>
      <c r="P20" s="104"/>
      <c r="Q20" s="105"/>
      <c r="R20" s="94" t="str">
        <f t="shared" si="3"/>
        <v xml:space="preserve"> </v>
      </c>
      <c r="S20" s="65" t="s">
        <v>96</v>
      </c>
      <c r="T20" s="61">
        <v>7010</v>
      </c>
    </row>
    <row r="21" spans="1:20" s="10" customFormat="1" ht="18.95" customHeight="1" x14ac:dyDescent="0.2">
      <c r="A21" s="48" t="s">
        <v>150</v>
      </c>
      <c r="B21" s="97" t="s">
        <v>0</v>
      </c>
      <c r="C21" s="103"/>
      <c r="D21" s="104"/>
      <c r="E21" s="104"/>
      <c r="F21" s="104"/>
      <c r="G21" s="104"/>
      <c r="H21" s="104"/>
      <c r="I21" s="105"/>
      <c r="J21" s="94" t="str">
        <f t="shared" si="2"/>
        <v xml:space="preserve"> </v>
      </c>
      <c r="K21" s="110"/>
      <c r="L21" s="104"/>
      <c r="M21" s="104"/>
      <c r="N21" s="104"/>
      <c r="O21" s="104"/>
      <c r="P21" s="104"/>
      <c r="Q21" s="105"/>
      <c r="R21" s="94" t="str">
        <f t="shared" si="3"/>
        <v xml:space="preserve"> </v>
      </c>
      <c r="S21" s="65" t="s">
        <v>151</v>
      </c>
      <c r="T21" s="61">
        <v>1001</v>
      </c>
    </row>
    <row r="22" spans="1:20" s="10" customFormat="1" ht="18.95" customHeight="1" x14ac:dyDescent="0.2">
      <c r="A22" s="48" t="s">
        <v>134</v>
      </c>
      <c r="B22" s="97" t="s">
        <v>0</v>
      </c>
      <c r="C22" s="103"/>
      <c r="D22" s="104"/>
      <c r="E22" s="104"/>
      <c r="F22" s="104"/>
      <c r="G22" s="104"/>
      <c r="H22" s="104"/>
      <c r="I22" s="105"/>
      <c r="J22" s="94" t="str">
        <f t="shared" si="2"/>
        <v xml:space="preserve"> </v>
      </c>
      <c r="K22" s="110"/>
      <c r="L22" s="104"/>
      <c r="M22" s="104"/>
      <c r="N22" s="104"/>
      <c r="O22" s="104"/>
      <c r="P22" s="104"/>
      <c r="Q22" s="105"/>
      <c r="R22" s="94" t="str">
        <f t="shared" si="3"/>
        <v xml:space="preserve"> </v>
      </c>
      <c r="S22" s="62" t="s">
        <v>135</v>
      </c>
      <c r="T22" s="61">
        <v>1030</v>
      </c>
    </row>
    <row r="23" spans="1:20" s="10" customFormat="1" ht="18.95" customHeight="1" x14ac:dyDescent="0.2">
      <c r="A23" s="204" t="s">
        <v>117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6"/>
    </row>
    <row r="24" spans="1:20" s="10" customFormat="1" ht="18.95" customHeight="1" x14ac:dyDescent="0.2">
      <c r="A24" s="48" t="s">
        <v>92</v>
      </c>
      <c r="B24" s="97" t="s">
        <v>0</v>
      </c>
      <c r="C24" s="103"/>
      <c r="D24" s="104"/>
      <c r="E24" s="104"/>
      <c r="F24" s="104"/>
      <c r="G24" s="104"/>
      <c r="H24" s="104"/>
      <c r="I24" s="105"/>
      <c r="J24" s="94" t="str">
        <f t="shared" si="2"/>
        <v xml:space="preserve"> </v>
      </c>
      <c r="K24" s="110"/>
      <c r="L24" s="104"/>
      <c r="M24" s="104"/>
      <c r="N24" s="104"/>
      <c r="O24" s="104"/>
      <c r="P24" s="104"/>
      <c r="Q24" s="105"/>
      <c r="R24" s="94" t="str">
        <f t="shared" si="3"/>
        <v xml:space="preserve"> </v>
      </c>
      <c r="S24" s="62" t="s">
        <v>97</v>
      </c>
      <c r="T24" s="61">
        <v>9000</v>
      </c>
    </row>
    <row r="25" spans="1:20" s="10" customFormat="1" ht="18.95" customHeight="1" x14ac:dyDescent="0.2">
      <c r="A25" s="48" t="s">
        <v>93</v>
      </c>
      <c r="B25" s="97" t="s">
        <v>0</v>
      </c>
      <c r="C25" s="103"/>
      <c r="D25" s="104"/>
      <c r="E25" s="104"/>
      <c r="F25" s="104"/>
      <c r="G25" s="104"/>
      <c r="H25" s="104"/>
      <c r="I25" s="105"/>
      <c r="J25" s="94" t="str">
        <f>IF(SUM(C25:I25)&lt;&gt;0,SUM(C25:I25)," ")</f>
        <v xml:space="preserve"> </v>
      </c>
      <c r="K25" s="110"/>
      <c r="L25" s="104"/>
      <c r="M25" s="104"/>
      <c r="N25" s="104"/>
      <c r="O25" s="104"/>
      <c r="P25" s="104"/>
      <c r="Q25" s="105"/>
      <c r="R25" s="94" t="str">
        <f>IF(SUM(K25:Q25)&lt;&gt;0,SUM(K25:Q25)," ")</f>
        <v xml:space="preserve"> </v>
      </c>
      <c r="S25" s="62" t="s">
        <v>98</v>
      </c>
      <c r="T25" s="61">
        <v>9010</v>
      </c>
    </row>
    <row r="26" spans="1:20" s="10" customFormat="1" ht="18.95" customHeight="1" x14ac:dyDescent="0.2">
      <c r="A26" s="48" t="s">
        <v>94</v>
      </c>
      <c r="B26" s="97" t="s">
        <v>0</v>
      </c>
      <c r="C26" s="103"/>
      <c r="D26" s="104"/>
      <c r="E26" s="104"/>
      <c r="F26" s="104"/>
      <c r="G26" s="104"/>
      <c r="H26" s="104"/>
      <c r="I26" s="105"/>
      <c r="J26" s="94" t="str">
        <f>IF(SUM(C26:I26)&lt;&gt;0,SUM(C26:I26)," ")</f>
        <v xml:space="preserve"> </v>
      </c>
      <c r="K26" s="110"/>
      <c r="L26" s="104"/>
      <c r="M26" s="104"/>
      <c r="N26" s="104"/>
      <c r="O26" s="104"/>
      <c r="P26" s="104"/>
      <c r="Q26" s="105"/>
      <c r="R26" s="94" t="str">
        <f>IF(SUM(K26:Q26)&lt;&gt;0,SUM(K26:Q26)," ")</f>
        <v xml:space="preserve"> </v>
      </c>
      <c r="S26" s="62" t="s">
        <v>99</v>
      </c>
      <c r="T26" s="61">
        <v>9051</v>
      </c>
    </row>
    <row r="27" spans="1:20" s="10" customFormat="1" ht="18.95" customHeight="1" x14ac:dyDescent="0.2">
      <c r="A27" s="48" t="s">
        <v>95</v>
      </c>
      <c r="B27" s="97" t="s">
        <v>0</v>
      </c>
      <c r="C27" s="103"/>
      <c r="D27" s="104"/>
      <c r="E27" s="104"/>
      <c r="F27" s="104"/>
      <c r="G27" s="104"/>
      <c r="H27" s="104"/>
      <c r="I27" s="105"/>
      <c r="J27" s="94" t="str">
        <f t="shared" si="2"/>
        <v xml:space="preserve"> </v>
      </c>
      <c r="K27" s="110"/>
      <c r="L27" s="104"/>
      <c r="M27" s="104"/>
      <c r="N27" s="104"/>
      <c r="O27" s="104"/>
      <c r="P27" s="104"/>
      <c r="Q27" s="105"/>
      <c r="R27" s="94" t="str">
        <f t="shared" si="3"/>
        <v xml:space="preserve"> </v>
      </c>
      <c r="S27" s="62" t="s">
        <v>100</v>
      </c>
      <c r="T27" s="61">
        <v>9061</v>
      </c>
    </row>
    <row r="28" spans="1:20" s="10" customFormat="1" ht="18.95" hidden="1" customHeight="1" x14ac:dyDescent="0.2">
      <c r="A28" s="48" t="s">
        <v>61</v>
      </c>
      <c r="B28" s="97" t="s">
        <v>0</v>
      </c>
      <c r="C28" s="103"/>
      <c r="D28" s="104"/>
      <c r="E28" s="104"/>
      <c r="F28" s="104"/>
      <c r="G28" s="104"/>
      <c r="H28" s="104"/>
      <c r="I28" s="105"/>
      <c r="J28" s="94" t="str">
        <f t="shared" ref="J28:J57" si="4">IF(SUM(C28:I28)&lt;&gt;0,SUM(C28:I28)," ")</f>
        <v xml:space="preserve"> </v>
      </c>
      <c r="K28" s="110"/>
      <c r="L28" s="104"/>
      <c r="M28" s="104"/>
      <c r="N28" s="104"/>
      <c r="O28" s="104"/>
      <c r="P28" s="104"/>
      <c r="Q28" s="105"/>
      <c r="R28" s="94" t="str">
        <f t="shared" ref="R28:R57" si="5">IF(SUM(K28:Q28)&lt;&gt;0,SUM(K28:Q28)," ")</f>
        <v xml:space="preserve"> </v>
      </c>
      <c r="S28" s="62" t="s">
        <v>6</v>
      </c>
      <c r="T28" s="61"/>
    </row>
    <row r="29" spans="1:20" s="10" customFormat="1" ht="18.95" hidden="1" customHeight="1" x14ac:dyDescent="0.2">
      <c r="A29" s="48" t="s">
        <v>62</v>
      </c>
      <c r="B29" s="97" t="s">
        <v>0</v>
      </c>
      <c r="C29" s="103"/>
      <c r="D29" s="104"/>
      <c r="E29" s="104"/>
      <c r="F29" s="104"/>
      <c r="G29" s="104"/>
      <c r="H29" s="104"/>
      <c r="I29" s="105"/>
      <c r="J29" s="94" t="str">
        <f t="shared" si="4"/>
        <v xml:space="preserve"> </v>
      </c>
      <c r="K29" s="110"/>
      <c r="L29" s="104"/>
      <c r="M29" s="104"/>
      <c r="N29" s="104"/>
      <c r="O29" s="104"/>
      <c r="P29" s="104"/>
      <c r="Q29" s="105"/>
      <c r="R29" s="94" t="str">
        <f t="shared" si="5"/>
        <v xml:space="preserve"> </v>
      </c>
      <c r="S29" s="62" t="s">
        <v>7</v>
      </c>
      <c r="T29" s="61"/>
    </row>
    <row r="30" spans="1:20" s="10" customFormat="1" ht="6" customHeight="1" x14ac:dyDescent="0.2">
      <c r="A30" s="229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1"/>
    </row>
    <row r="31" spans="1:20" s="10" customFormat="1" ht="18.95" hidden="1" customHeight="1" x14ac:dyDescent="0.2">
      <c r="A31" s="48" t="s">
        <v>59</v>
      </c>
      <c r="B31" s="97" t="s">
        <v>0</v>
      </c>
      <c r="C31" s="103"/>
      <c r="D31" s="104"/>
      <c r="E31" s="104"/>
      <c r="F31" s="104"/>
      <c r="G31" s="104"/>
      <c r="H31" s="104"/>
      <c r="I31" s="105"/>
      <c r="J31" s="94" t="str">
        <f t="shared" si="4"/>
        <v xml:space="preserve"> </v>
      </c>
      <c r="K31" s="110"/>
      <c r="L31" s="104"/>
      <c r="M31" s="104"/>
      <c r="N31" s="104"/>
      <c r="O31" s="104"/>
      <c r="P31" s="104"/>
      <c r="Q31" s="105"/>
      <c r="R31" s="94" t="str">
        <f t="shared" si="5"/>
        <v xml:space="preserve"> </v>
      </c>
      <c r="S31" s="72" t="e">
        <f>+#REF!</f>
        <v>#REF!</v>
      </c>
      <c r="T31" s="61" t="s">
        <v>29</v>
      </c>
    </row>
    <row r="32" spans="1:20" s="10" customFormat="1" ht="18.95" hidden="1" customHeight="1" x14ac:dyDescent="0.2">
      <c r="A32" s="48" t="s">
        <v>60</v>
      </c>
      <c r="B32" s="97" t="s">
        <v>0</v>
      </c>
      <c r="C32" s="103"/>
      <c r="D32" s="104"/>
      <c r="E32" s="104"/>
      <c r="F32" s="104"/>
      <c r="G32" s="104"/>
      <c r="H32" s="104"/>
      <c r="I32" s="105"/>
      <c r="J32" s="94" t="str">
        <f t="shared" si="4"/>
        <v xml:space="preserve"> </v>
      </c>
      <c r="K32" s="110"/>
      <c r="L32" s="104"/>
      <c r="M32" s="104"/>
      <c r="N32" s="104"/>
      <c r="O32" s="104"/>
      <c r="P32" s="104"/>
      <c r="Q32" s="105"/>
      <c r="R32" s="94" t="str">
        <f t="shared" si="5"/>
        <v xml:space="preserve"> </v>
      </c>
      <c r="S32" s="72" t="e">
        <f>+#REF!</f>
        <v>#REF!</v>
      </c>
      <c r="T32" s="61" t="s">
        <v>30</v>
      </c>
    </row>
    <row r="33" spans="1:23" s="10" customFormat="1" ht="18.95" customHeight="1" x14ac:dyDescent="0.2">
      <c r="A33" s="48" t="s">
        <v>87</v>
      </c>
      <c r="B33" s="97" t="s">
        <v>0</v>
      </c>
      <c r="C33" s="103"/>
      <c r="D33" s="104"/>
      <c r="E33" s="104"/>
      <c r="F33" s="104"/>
      <c r="G33" s="104"/>
      <c r="H33" s="104"/>
      <c r="I33" s="105"/>
      <c r="J33" s="94" t="str">
        <f t="shared" si="4"/>
        <v xml:space="preserve"> </v>
      </c>
      <c r="K33" s="110"/>
      <c r="L33" s="104"/>
      <c r="M33" s="104"/>
      <c r="N33" s="104"/>
      <c r="O33" s="104"/>
      <c r="P33" s="104"/>
      <c r="Q33" s="105"/>
      <c r="R33" s="94" t="str">
        <f t="shared" si="5"/>
        <v xml:space="preserve"> </v>
      </c>
      <c r="S33" s="72" t="s">
        <v>102</v>
      </c>
      <c r="T33" s="61">
        <v>1400</v>
      </c>
    </row>
    <row r="34" spans="1:23" s="10" customFormat="1" ht="18.95" customHeight="1" x14ac:dyDescent="0.2">
      <c r="A34" s="44" t="s">
        <v>78</v>
      </c>
      <c r="B34" s="97" t="s">
        <v>0</v>
      </c>
      <c r="C34" s="103"/>
      <c r="D34" s="104"/>
      <c r="E34" s="104"/>
      <c r="F34" s="104"/>
      <c r="G34" s="104"/>
      <c r="H34" s="104"/>
      <c r="I34" s="105"/>
      <c r="J34" s="94" t="str">
        <f t="shared" si="4"/>
        <v xml:space="preserve"> </v>
      </c>
      <c r="K34" s="110"/>
      <c r="L34" s="104"/>
      <c r="M34" s="104"/>
      <c r="N34" s="104"/>
      <c r="O34" s="104"/>
      <c r="P34" s="104"/>
      <c r="Q34" s="105"/>
      <c r="R34" s="94" t="str">
        <f t="shared" si="5"/>
        <v xml:space="preserve"> </v>
      </c>
      <c r="S34" s="72" t="s">
        <v>103</v>
      </c>
      <c r="T34" s="61">
        <v>1500</v>
      </c>
    </row>
    <row r="35" spans="1:23" s="10" customFormat="1" ht="18.95" customHeight="1" x14ac:dyDescent="0.2">
      <c r="A35" s="48" t="s">
        <v>126</v>
      </c>
      <c r="B35" s="97" t="s">
        <v>0</v>
      </c>
      <c r="C35" s="103"/>
      <c r="D35" s="104"/>
      <c r="E35" s="104"/>
      <c r="F35" s="104"/>
      <c r="G35" s="104"/>
      <c r="H35" s="104"/>
      <c r="I35" s="105"/>
      <c r="J35" s="94" t="str">
        <f t="shared" si="4"/>
        <v xml:space="preserve"> </v>
      </c>
      <c r="K35" s="110"/>
      <c r="L35" s="104"/>
      <c r="M35" s="104"/>
      <c r="N35" s="104"/>
      <c r="O35" s="104"/>
      <c r="P35" s="104"/>
      <c r="Q35" s="105"/>
      <c r="R35" s="94" t="str">
        <f t="shared" si="5"/>
        <v xml:space="preserve"> </v>
      </c>
      <c r="S35" s="72" t="s">
        <v>127</v>
      </c>
      <c r="T35" s="61">
        <v>1600</v>
      </c>
    </row>
    <row r="36" spans="1:23" s="10" customFormat="1" ht="18.95" customHeight="1" x14ac:dyDescent="0.2">
      <c r="A36" s="48" t="s">
        <v>136</v>
      </c>
      <c r="B36" s="97" t="s">
        <v>0</v>
      </c>
      <c r="C36" s="103"/>
      <c r="D36" s="104"/>
      <c r="E36" s="104"/>
      <c r="F36" s="104"/>
      <c r="G36" s="104"/>
      <c r="H36" s="104"/>
      <c r="I36" s="105"/>
      <c r="J36" s="94" t="str">
        <f t="shared" si="4"/>
        <v xml:space="preserve"> </v>
      </c>
      <c r="K36" s="110"/>
      <c r="L36" s="104"/>
      <c r="M36" s="104"/>
      <c r="N36" s="104"/>
      <c r="O36" s="104"/>
      <c r="P36" s="104"/>
      <c r="Q36" s="105"/>
      <c r="R36" s="94" t="str">
        <f t="shared" si="5"/>
        <v xml:space="preserve"> </v>
      </c>
      <c r="S36" s="72" t="s">
        <v>138</v>
      </c>
      <c r="T36" s="61">
        <v>1050</v>
      </c>
    </row>
    <row r="37" spans="1:23" s="10" customFormat="1" ht="18.95" hidden="1" customHeight="1" x14ac:dyDescent="0.2">
      <c r="A37" s="48" t="s">
        <v>31</v>
      </c>
      <c r="B37" s="97" t="s">
        <v>0</v>
      </c>
      <c r="C37" s="103"/>
      <c r="D37" s="104"/>
      <c r="E37" s="104"/>
      <c r="F37" s="104"/>
      <c r="G37" s="104"/>
      <c r="H37" s="104"/>
      <c r="I37" s="105"/>
      <c r="J37" s="94" t="str">
        <f t="shared" si="4"/>
        <v xml:space="preserve"> </v>
      </c>
      <c r="K37" s="110"/>
      <c r="L37" s="104"/>
      <c r="M37" s="104"/>
      <c r="N37" s="104"/>
      <c r="O37" s="104"/>
      <c r="P37" s="104"/>
      <c r="Q37" s="105"/>
      <c r="R37" s="94" t="str">
        <f t="shared" si="5"/>
        <v xml:space="preserve"> </v>
      </c>
      <c r="S37" s="65"/>
      <c r="T37" s="61"/>
    </row>
    <row r="38" spans="1:23" s="10" customFormat="1" ht="18.95" customHeight="1" x14ac:dyDescent="0.2">
      <c r="A38" s="48" t="s">
        <v>137</v>
      </c>
      <c r="B38" s="97" t="s">
        <v>0</v>
      </c>
      <c r="C38" s="103"/>
      <c r="D38" s="104"/>
      <c r="E38" s="104"/>
      <c r="F38" s="104"/>
      <c r="G38" s="104"/>
      <c r="H38" s="104"/>
      <c r="I38" s="105"/>
      <c r="J38" s="94" t="str">
        <f t="shared" si="4"/>
        <v xml:space="preserve"> </v>
      </c>
      <c r="K38" s="110"/>
      <c r="L38" s="104"/>
      <c r="M38" s="104"/>
      <c r="N38" s="104"/>
      <c r="O38" s="104"/>
      <c r="P38" s="104"/>
      <c r="Q38" s="105"/>
      <c r="R38" s="94" t="str">
        <f t="shared" si="5"/>
        <v xml:space="preserve"> </v>
      </c>
      <c r="S38" s="72" t="s">
        <v>139</v>
      </c>
      <c r="T38" s="61">
        <v>1040</v>
      </c>
    </row>
    <row r="39" spans="1:23" s="10" customFormat="1" ht="18.95" customHeight="1" x14ac:dyDescent="0.2">
      <c r="A39" s="48" t="s">
        <v>145</v>
      </c>
      <c r="B39" s="97" t="s">
        <v>0</v>
      </c>
      <c r="C39" s="103"/>
      <c r="D39" s="104"/>
      <c r="E39" s="104"/>
      <c r="F39" s="104"/>
      <c r="G39" s="104"/>
      <c r="H39" s="104"/>
      <c r="I39" s="105"/>
      <c r="J39" s="94" t="str">
        <f t="shared" si="4"/>
        <v xml:space="preserve"> </v>
      </c>
      <c r="K39" s="110"/>
      <c r="L39" s="104"/>
      <c r="M39" s="104"/>
      <c r="N39" s="104"/>
      <c r="O39" s="104"/>
      <c r="P39" s="104"/>
      <c r="Q39" s="105"/>
      <c r="R39" s="94" t="str">
        <f t="shared" si="5"/>
        <v xml:space="preserve"> </v>
      </c>
      <c r="S39" s="72" t="s">
        <v>145</v>
      </c>
      <c r="T39" s="61">
        <v>1070</v>
      </c>
    </row>
    <row r="40" spans="1:23" s="10" customFormat="1" ht="18.95" customHeight="1" x14ac:dyDescent="0.2">
      <c r="A40" s="48" t="s">
        <v>140</v>
      </c>
      <c r="B40" s="98" t="s">
        <v>0</v>
      </c>
      <c r="C40" s="103"/>
      <c r="D40" s="104"/>
      <c r="E40" s="104"/>
      <c r="F40" s="104"/>
      <c r="G40" s="104"/>
      <c r="H40" s="104"/>
      <c r="I40" s="105"/>
      <c r="J40" s="94" t="str">
        <f t="shared" si="4"/>
        <v xml:space="preserve"> </v>
      </c>
      <c r="K40" s="110"/>
      <c r="L40" s="104"/>
      <c r="M40" s="104"/>
      <c r="N40" s="104"/>
      <c r="O40" s="104"/>
      <c r="P40" s="104"/>
      <c r="Q40" s="105"/>
      <c r="R40" s="94" t="str">
        <f t="shared" si="5"/>
        <v xml:space="preserve"> </v>
      </c>
      <c r="S40" s="65" t="s">
        <v>141</v>
      </c>
      <c r="T40" s="66">
        <v>2000</v>
      </c>
    </row>
    <row r="41" spans="1:23" s="10" customFormat="1" ht="18.95" customHeight="1" x14ac:dyDescent="0.2">
      <c r="A41" s="184" t="s">
        <v>148</v>
      </c>
      <c r="B41" s="185" t="s">
        <v>0</v>
      </c>
      <c r="C41" s="186"/>
      <c r="D41" s="187"/>
      <c r="E41" s="187"/>
      <c r="F41" s="187"/>
      <c r="G41" s="187"/>
      <c r="H41" s="187"/>
      <c r="I41" s="188"/>
      <c r="J41" s="94" t="str">
        <f t="shared" si="4"/>
        <v xml:space="preserve"> </v>
      </c>
      <c r="K41" s="189"/>
      <c r="L41" s="187"/>
      <c r="M41" s="187"/>
      <c r="N41" s="187"/>
      <c r="O41" s="187"/>
      <c r="P41" s="187"/>
      <c r="Q41" s="188"/>
      <c r="R41" s="94" t="str">
        <f t="shared" si="5"/>
        <v xml:space="preserve"> </v>
      </c>
      <c r="S41" s="65" t="s">
        <v>149</v>
      </c>
      <c r="T41" s="66">
        <v>2001</v>
      </c>
    </row>
    <row r="42" spans="1:23" s="10" customFormat="1" ht="18.95" customHeight="1" thickBot="1" x14ac:dyDescent="0.25">
      <c r="A42" s="49" t="s">
        <v>122</v>
      </c>
      <c r="B42" s="99" t="s">
        <v>0</v>
      </c>
      <c r="C42" s="106"/>
      <c r="D42" s="107"/>
      <c r="E42" s="107"/>
      <c r="F42" s="107"/>
      <c r="G42" s="107"/>
      <c r="H42" s="107"/>
      <c r="I42" s="108"/>
      <c r="J42" s="95" t="str">
        <f t="shared" si="4"/>
        <v xml:space="preserve"> </v>
      </c>
      <c r="K42" s="111"/>
      <c r="L42" s="107"/>
      <c r="M42" s="107"/>
      <c r="N42" s="107"/>
      <c r="O42" s="107"/>
      <c r="P42" s="107"/>
      <c r="Q42" s="108"/>
      <c r="R42" s="95" t="str">
        <f t="shared" si="5"/>
        <v xml:space="preserve"> </v>
      </c>
      <c r="S42" s="77" t="s">
        <v>113</v>
      </c>
      <c r="T42" s="78">
        <v>1060</v>
      </c>
    </row>
    <row r="43" spans="1:23" s="10" customFormat="1" ht="20.100000000000001" customHeight="1" thickBot="1" x14ac:dyDescent="0.25">
      <c r="A43" s="219" t="s">
        <v>11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1"/>
      <c r="V43" s="12"/>
      <c r="W43" s="13"/>
    </row>
    <row r="44" spans="1:23" s="10" customFormat="1" ht="20.100000000000001" customHeight="1" x14ac:dyDescent="0.2">
      <c r="A44" s="43" t="s">
        <v>94</v>
      </c>
      <c r="B44" s="97" t="s">
        <v>0</v>
      </c>
      <c r="C44" s="112"/>
      <c r="D44" s="113"/>
      <c r="E44" s="113"/>
      <c r="F44" s="113"/>
      <c r="G44" s="113"/>
      <c r="H44" s="113"/>
      <c r="I44" s="114"/>
      <c r="J44" s="93" t="str">
        <f>IF(SUM(C44:I44)&lt;&gt;0,SUM(C44:I44)," ")</f>
        <v xml:space="preserve"> </v>
      </c>
      <c r="K44" s="115"/>
      <c r="L44" s="113"/>
      <c r="M44" s="113"/>
      <c r="N44" s="113"/>
      <c r="O44" s="113"/>
      <c r="P44" s="113"/>
      <c r="Q44" s="114"/>
      <c r="R44" s="93" t="str">
        <f>IF(SUM(K44:Q44)&lt;&gt;0,SUM(K44:Q44)," ")</f>
        <v xml:space="preserve"> </v>
      </c>
      <c r="S44" s="90" t="s">
        <v>99</v>
      </c>
      <c r="T44" s="61">
        <v>9050</v>
      </c>
      <c r="V44" s="12"/>
      <c r="W44" s="13"/>
    </row>
    <row r="45" spans="1:23" s="10" customFormat="1" ht="20.100000000000001" customHeight="1" x14ac:dyDescent="0.2">
      <c r="A45" s="43" t="s">
        <v>101</v>
      </c>
      <c r="B45" s="97" t="s">
        <v>0</v>
      </c>
      <c r="C45" s="116"/>
      <c r="D45" s="117"/>
      <c r="E45" s="117"/>
      <c r="F45" s="117"/>
      <c r="G45" s="117"/>
      <c r="H45" s="117"/>
      <c r="I45" s="118"/>
      <c r="J45" s="94" t="str">
        <f>IF(SUM(C45:I45)&lt;&gt;0,SUM(C45:I45)," ")</f>
        <v xml:space="preserve"> </v>
      </c>
      <c r="K45" s="119"/>
      <c r="L45" s="117"/>
      <c r="M45" s="117"/>
      <c r="N45" s="117"/>
      <c r="O45" s="117"/>
      <c r="P45" s="117"/>
      <c r="Q45" s="118"/>
      <c r="R45" s="94" t="str">
        <f>IF(SUM(K45:Q45)&lt;&gt;0,SUM(K45:Q45)," ")</f>
        <v xml:space="preserve"> </v>
      </c>
      <c r="S45" s="91" t="s">
        <v>100</v>
      </c>
      <c r="T45" s="61">
        <v>9060</v>
      </c>
      <c r="V45" s="12"/>
      <c r="W45" s="13"/>
    </row>
    <row r="46" spans="1:23" s="10" customFormat="1" ht="20.100000000000001" customHeight="1" x14ac:dyDescent="0.2">
      <c r="A46" s="183" t="s">
        <v>146</v>
      </c>
      <c r="B46" s="97" t="s">
        <v>0</v>
      </c>
      <c r="C46" s="116"/>
      <c r="D46" s="117"/>
      <c r="E46" s="117"/>
      <c r="F46" s="117"/>
      <c r="G46" s="117"/>
      <c r="H46" s="117"/>
      <c r="I46" s="118"/>
      <c r="J46" s="94" t="str">
        <f>IF(SUM(C46:I46)&lt;&gt;0,SUM(C46:I46)," ")</f>
        <v xml:space="preserve"> </v>
      </c>
      <c r="K46" s="119"/>
      <c r="L46" s="117"/>
      <c r="M46" s="117"/>
      <c r="N46" s="117"/>
      <c r="O46" s="117"/>
      <c r="P46" s="117"/>
      <c r="Q46" s="118"/>
      <c r="R46" s="94" t="str">
        <f>IF(SUM(K46:Q46)&lt;&gt;0,SUM(K46:Q46)," ")</f>
        <v xml:space="preserve"> </v>
      </c>
      <c r="S46" s="90" t="s">
        <v>147</v>
      </c>
      <c r="T46" s="61">
        <v>9070</v>
      </c>
      <c r="V46" s="12"/>
      <c r="W46" s="13"/>
    </row>
    <row r="47" spans="1:23" s="10" customFormat="1" ht="20.100000000000001" customHeight="1" thickBot="1" x14ac:dyDescent="0.25">
      <c r="A47" s="216" t="s">
        <v>12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8"/>
      <c r="V47" s="12"/>
      <c r="W47" s="13"/>
    </row>
    <row r="48" spans="1:23" s="10" customFormat="1" ht="18" customHeight="1" x14ac:dyDescent="0.2">
      <c r="A48" s="60" t="s">
        <v>13</v>
      </c>
      <c r="B48" s="96" t="s">
        <v>123</v>
      </c>
      <c r="C48" s="112"/>
      <c r="D48" s="113"/>
      <c r="E48" s="113"/>
      <c r="F48" s="113"/>
      <c r="G48" s="113"/>
      <c r="H48" s="113"/>
      <c r="I48" s="114"/>
      <c r="J48" s="93" t="str">
        <f t="shared" si="4"/>
        <v xml:space="preserve"> </v>
      </c>
      <c r="K48" s="115"/>
      <c r="L48" s="113"/>
      <c r="M48" s="113"/>
      <c r="N48" s="113"/>
      <c r="O48" s="113"/>
      <c r="P48" s="113"/>
      <c r="Q48" s="114"/>
      <c r="R48" s="93" t="str">
        <f t="shared" si="5"/>
        <v xml:space="preserve"> </v>
      </c>
      <c r="S48" s="73" t="s">
        <v>13</v>
      </c>
      <c r="T48" s="64" t="s">
        <v>5</v>
      </c>
      <c r="V48" s="12"/>
      <c r="W48" s="13"/>
    </row>
    <row r="49" spans="1:23" s="10" customFormat="1" ht="18" customHeight="1" x14ac:dyDescent="0.2">
      <c r="A49" s="43" t="s">
        <v>14</v>
      </c>
      <c r="B49" s="97" t="s">
        <v>124</v>
      </c>
      <c r="C49" s="116"/>
      <c r="D49" s="117"/>
      <c r="E49" s="117"/>
      <c r="F49" s="117"/>
      <c r="G49" s="117"/>
      <c r="H49" s="117"/>
      <c r="I49" s="118"/>
      <c r="J49" s="94" t="str">
        <f t="shared" si="4"/>
        <v xml:space="preserve"> </v>
      </c>
      <c r="K49" s="119"/>
      <c r="L49" s="117"/>
      <c r="M49" s="117"/>
      <c r="N49" s="117"/>
      <c r="O49" s="117"/>
      <c r="P49" s="117"/>
      <c r="Q49" s="118"/>
      <c r="R49" s="94" t="str">
        <f t="shared" si="5"/>
        <v xml:space="preserve"> </v>
      </c>
      <c r="S49" s="74" t="s">
        <v>14</v>
      </c>
      <c r="T49" s="61" t="s">
        <v>16</v>
      </c>
      <c r="V49" s="12"/>
      <c r="W49" s="13"/>
    </row>
    <row r="50" spans="1:23" s="10" customFormat="1" ht="18" customHeight="1" x14ac:dyDescent="0.2">
      <c r="A50" s="158" t="s">
        <v>130</v>
      </c>
      <c r="B50" s="97" t="s">
        <v>125</v>
      </c>
      <c r="C50" s="116"/>
      <c r="D50" s="117"/>
      <c r="E50" s="117"/>
      <c r="F50" s="117"/>
      <c r="G50" s="117"/>
      <c r="H50" s="117"/>
      <c r="I50" s="118"/>
      <c r="J50" s="94" t="str">
        <f t="shared" si="4"/>
        <v xml:space="preserve"> </v>
      </c>
      <c r="K50" s="119"/>
      <c r="L50" s="117"/>
      <c r="M50" s="117"/>
      <c r="N50" s="117"/>
      <c r="O50" s="117"/>
      <c r="P50" s="117"/>
      <c r="Q50" s="118"/>
      <c r="R50" s="94" t="str">
        <f t="shared" si="5"/>
        <v xml:space="preserve"> </v>
      </c>
      <c r="S50" s="74" t="s">
        <v>113</v>
      </c>
      <c r="T50" s="61" t="s">
        <v>18</v>
      </c>
      <c r="V50" s="12"/>
      <c r="W50" s="13"/>
    </row>
    <row r="51" spans="1:23" s="10" customFormat="1" ht="18" customHeight="1" x14ac:dyDescent="0.2">
      <c r="A51" s="43" t="s">
        <v>15</v>
      </c>
      <c r="B51" s="97">
        <v>6262</v>
      </c>
      <c r="C51" s="116"/>
      <c r="D51" s="117"/>
      <c r="E51" s="117"/>
      <c r="F51" s="117"/>
      <c r="G51" s="117"/>
      <c r="H51" s="117"/>
      <c r="I51" s="118"/>
      <c r="J51" s="94" t="str">
        <f t="shared" si="4"/>
        <v xml:space="preserve"> </v>
      </c>
      <c r="K51" s="119"/>
      <c r="L51" s="117"/>
      <c r="M51" s="117"/>
      <c r="N51" s="117"/>
      <c r="O51" s="117"/>
      <c r="P51" s="117"/>
      <c r="Q51" s="118"/>
      <c r="R51" s="94" t="str">
        <f t="shared" si="5"/>
        <v xml:space="preserve"> </v>
      </c>
      <c r="S51" s="74" t="s">
        <v>109</v>
      </c>
      <c r="T51" s="61" t="s">
        <v>17</v>
      </c>
      <c r="V51" s="12"/>
      <c r="W51" s="13"/>
    </row>
    <row r="52" spans="1:23" s="10" customFormat="1" ht="18" customHeight="1" x14ac:dyDescent="0.2">
      <c r="A52" s="43" t="s">
        <v>19</v>
      </c>
      <c r="B52" s="97" t="s">
        <v>26</v>
      </c>
      <c r="C52" s="116"/>
      <c r="D52" s="117"/>
      <c r="E52" s="117"/>
      <c r="F52" s="117"/>
      <c r="G52" s="117"/>
      <c r="H52" s="117"/>
      <c r="I52" s="118"/>
      <c r="J52" s="94" t="str">
        <f t="shared" si="4"/>
        <v xml:space="preserve"> </v>
      </c>
      <c r="K52" s="119"/>
      <c r="L52" s="117"/>
      <c r="M52" s="117"/>
      <c r="N52" s="117"/>
      <c r="O52" s="117"/>
      <c r="P52" s="117"/>
      <c r="Q52" s="118"/>
      <c r="R52" s="94" t="str">
        <f t="shared" si="5"/>
        <v xml:space="preserve"> </v>
      </c>
      <c r="S52" s="74" t="s">
        <v>110</v>
      </c>
      <c r="T52" s="61" t="s">
        <v>20</v>
      </c>
      <c r="V52" s="12"/>
      <c r="W52" s="13"/>
    </row>
    <row r="53" spans="1:23" s="10" customFormat="1" ht="18" customHeight="1" x14ac:dyDescent="0.2">
      <c r="A53" s="43" t="s">
        <v>21</v>
      </c>
      <c r="B53" s="97">
        <v>71</v>
      </c>
      <c r="C53" s="116"/>
      <c r="D53" s="117"/>
      <c r="E53" s="117"/>
      <c r="F53" s="117"/>
      <c r="G53" s="117"/>
      <c r="H53" s="117"/>
      <c r="I53" s="118"/>
      <c r="J53" s="94" t="str">
        <f t="shared" si="4"/>
        <v xml:space="preserve"> </v>
      </c>
      <c r="K53" s="119"/>
      <c r="L53" s="117"/>
      <c r="M53" s="117"/>
      <c r="N53" s="117"/>
      <c r="O53" s="117"/>
      <c r="P53" s="117"/>
      <c r="Q53" s="118"/>
      <c r="R53" s="94" t="str">
        <f t="shared" si="5"/>
        <v xml:space="preserve"> </v>
      </c>
      <c r="S53" s="74" t="s">
        <v>21</v>
      </c>
      <c r="T53" s="61" t="s">
        <v>22</v>
      </c>
      <c r="V53" s="12"/>
      <c r="W53" s="13"/>
    </row>
    <row r="54" spans="1:23" s="10" customFormat="1" ht="18" customHeight="1" x14ac:dyDescent="0.2">
      <c r="A54" s="43"/>
      <c r="B54" s="97"/>
      <c r="C54" s="116"/>
      <c r="D54" s="117"/>
      <c r="E54" s="117"/>
      <c r="F54" s="117"/>
      <c r="G54" s="117"/>
      <c r="H54" s="117"/>
      <c r="I54" s="118"/>
      <c r="J54" s="94" t="str">
        <f t="shared" si="4"/>
        <v xml:space="preserve"> </v>
      </c>
      <c r="K54" s="119"/>
      <c r="L54" s="117"/>
      <c r="M54" s="117"/>
      <c r="N54" s="117"/>
      <c r="O54" s="117"/>
      <c r="P54" s="117"/>
      <c r="Q54" s="118"/>
      <c r="R54" s="94" t="str">
        <f t="shared" si="5"/>
        <v xml:space="preserve"> </v>
      </c>
      <c r="S54" s="74"/>
      <c r="T54" s="61"/>
      <c r="V54" s="12"/>
      <c r="W54" s="13"/>
    </row>
    <row r="55" spans="1:23" s="10" customFormat="1" ht="18" customHeight="1" x14ac:dyDescent="0.2">
      <c r="A55" s="43"/>
      <c r="B55" s="97"/>
      <c r="C55" s="116"/>
      <c r="D55" s="117"/>
      <c r="E55" s="117"/>
      <c r="F55" s="117"/>
      <c r="G55" s="117"/>
      <c r="H55" s="117"/>
      <c r="I55" s="118"/>
      <c r="J55" s="94" t="str">
        <f t="shared" si="4"/>
        <v xml:space="preserve"> </v>
      </c>
      <c r="K55" s="119"/>
      <c r="L55" s="117"/>
      <c r="M55" s="117"/>
      <c r="N55" s="117"/>
      <c r="O55" s="117"/>
      <c r="P55" s="117"/>
      <c r="Q55" s="118"/>
      <c r="R55" s="94" t="str">
        <f t="shared" si="5"/>
        <v xml:space="preserve"> </v>
      </c>
      <c r="S55" s="74"/>
      <c r="T55" s="61"/>
      <c r="V55" s="12"/>
      <c r="W55" s="13"/>
    </row>
    <row r="56" spans="1:23" s="10" customFormat="1" ht="18" customHeight="1" x14ac:dyDescent="0.2">
      <c r="A56" s="43" t="s">
        <v>28</v>
      </c>
      <c r="B56" s="97">
        <v>65</v>
      </c>
      <c r="C56" s="116"/>
      <c r="D56" s="117"/>
      <c r="E56" s="117"/>
      <c r="F56" s="117"/>
      <c r="G56" s="117"/>
      <c r="H56" s="117"/>
      <c r="I56" s="118"/>
      <c r="J56" s="94"/>
      <c r="K56" s="119"/>
      <c r="L56" s="117"/>
      <c r="M56" s="117"/>
      <c r="N56" s="117"/>
      <c r="O56" s="117"/>
      <c r="P56" s="117"/>
      <c r="Q56" s="118"/>
      <c r="R56" s="94" t="str">
        <f t="shared" si="5"/>
        <v xml:space="preserve"> </v>
      </c>
      <c r="S56" s="74" t="s">
        <v>111</v>
      </c>
      <c r="T56" s="61" t="s">
        <v>112</v>
      </c>
      <c r="V56" s="12"/>
      <c r="W56" s="13"/>
    </row>
    <row r="57" spans="1:23" s="10" customFormat="1" ht="18" customHeight="1" thickBot="1" x14ac:dyDescent="0.25">
      <c r="A57" s="233" t="s">
        <v>152</v>
      </c>
      <c r="B57" s="234" t="s">
        <v>153</v>
      </c>
      <c r="C57" s="235"/>
      <c r="D57" s="236"/>
      <c r="E57" s="236"/>
      <c r="F57" s="236"/>
      <c r="G57" s="236"/>
      <c r="H57" s="236"/>
      <c r="I57" s="237"/>
      <c r="J57" s="238">
        <f>SUM(C57:I57)</f>
        <v>0</v>
      </c>
      <c r="K57" s="239"/>
      <c r="L57" s="236"/>
      <c r="M57" s="236"/>
      <c r="N57" s="236"/>
      <c r="O57" s="236"/>
      <c r="P57" s="236"/>
      <c r="Q57" s="237"/>
      <c r="R57" s="238" t="str">
        <f t="shared" si="5"/>
        <v xml:space="preserve"> </v>
      </c>
      <c r="S57" s="240" t="s">
        <v>154</v>
      </c>
      <c r="T57" s="241" t="s">
        <v>154</v>
      </c>
      <c r="V57" s="12"/>
      <c r="W57" s="13"/>
    </row>
    <row r="58" spans="1:23" s="10" customFormat="1" ht="18" customHeight="1" thickBot="1" x14ac:dyDescent="0.25">
      <c r="A58" s="208" t="s">
        <v>27</v>
      </c>
      <c r="B58" s="208"/>
      <c r="C58" s="120">
        <f>SUM(C12:C56)</f>
        <v>0</v>
      </c>
      <c r="D58" s="80">
        <f>SUM(D12:D56)</f>
        <v>0</v>
      </c>
      <c r="E58" s="80">
        <f>SUM(E12:E56)</f>
        <v>0</v>
      </c>
      <c r="F58" s="80">
        <f>SUM(F12:F56)</f>
        <v>0</v>
      </c>
      <c r="G58" s="80">
        <f>SUM(G12:G56)</f>
        <v>0</v>
      </c>
      <c r="H58" s="80">
        <f>SUM(H12:H56)</f>
        <v>0</v>
      </c>
      <c r="I58" s="120">
        <f>SUM(I12:I56)</f>
        <v>0</v>
      </c>
      <c r="J58" s="80">
        <f>SUM(J12:J56)</f>
        <v>0</v>
      </c>
      <c r="K58" s="120">
        <f>SUM(K12:K56)</f>
        <v>0</v>
      </c>
      <c r="L58" s="80">
        <f>SUM(L12:L56)</f>
        <v>0</v>
      </c>
      <c r="M58" s="80">
        <f>SUM(M12:M56)</f>
        <v>0</v>
      </c>
      <c r="N58" s="80">
        <f>SUM(N12:N56)</f>
        <v>0</v>
      </c>
      <c r="O58" s="80">
        <f>SUM(O12:O56)</f>
        <v>0</v>
      </c>
      <c r="P58" s="80">
        <f>SUM(P12:P56)</f>
        <v>0</v>
      </c>
      <c r="Q58" s="120">
        <f>SUM(Q12:Q56)</f>
        <v>0</v>
      </c>
      <c r="R58" s="80">
        <f>SUM(R12:R56)</f>
        <v>0</v>
      </c>
      <c r="S58" s="79"/>
      <c r="T58" s="79"/>
      <c r="V58" s="12"/>
      <c r="W58" s="13"/>
    </row>
    <row r="59" spans="1:23" s="10" customFormat="1" ht="20.100000000000001" customHeight="1" x14ac:dyDescent="0.2">
      <c r="A59" s="211" t="s">
        <v>118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3"/>
      <c r="V59" s="12"/>
      <c r="W59" s="13"/>
    </row>
    <row r="60" spans="1:23" s="10" customFormat="1" ht="20.100000000000001" customHeight="1" thickBot="1" x14ac:dyDescent="0.25">
      <c r="A60" s="209" t="s">
        <v>77</v>
      </c>
      <c r="B60" s="210"/>
      <c r="C60" s="210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50"/>
      <c r="V60" s="12"/>
      <c r="W60" s="13"/>
    </row>
    <row r="61" spans="1:23" s="10" customFormat="1" ht="20.100000000000001" customHeight="1" x14ac:dyDescent="0.2">
      <c r="A61" s="146" t="s">
        <v>104</v>
      </c>
      <c r="B61" s="147" t="s">
        <v>119</v>
      </c>
      <c r="C61" s="128"/>
      <c r="D61" s="129"/>
      <c r="E61" s="129"/>
      <c r="F61" s="129"/>
      <c r="G61" s="129"/>
      <c r="H61" s="129"/>
      <c r="I61" s="136"/>
      <c r="J61" s="148" t="str">
        <f t="shared" ref="J61:J76" si="6">IF(SUM(C61:I61)&lt;&gt;0,SUM(C61:I61)," ")</f>
        <v xml:space="preserve"> </v>
      </c>
      <c r="K61" s="137"/>
      <c r="L61" s="129"/>
      <c r="M61" s="129"/>
      <c r="N61" s="129"/>
      <c r="O61" s="129"/>
      <c r="P61" s="129"/>
      <c r="Q61" s="130"/>
      <c r="R61" s="131" t="str">
        <f t="shared" ref="R61:R67" si="7">IF(SUM(K61:Q61)&lt;&gt;0,SUM(K61:Q61)," ")</f>
        <v xml:space="preserve"> </v>
      </c>
      <c r="S61" s="62" t="s">
        <v>132</v>
      </c>
      <c r="T61" s="61"/>
      <c r="V61" s="12"/>
      <c r="W61" s="13"/>
    </row>
    <row r="62" spans="1:23" s="10" customFormat="1" ht="20.100000000000001" customHeight="1" x14ac:dyDescent="0.2">
      <c r="A62" s="45" t="s">
        <v>104</v>
      </c>
      <c r="B62" s="147" t="s">
        <v>119</v>
      </c>
      <c r="C62" s="128"/>
      <c r="D62" s="129"/>
      <c r="E62" s="129"/>
      <c r="F62" s="129"/>
      <c r="G62" s="129"/>
      <c r="H62" s="129"/>
      <c r="I62" s="136"/>
      <c r="J62" s="138" t="str">
        <f t="shared" si="6"/>
        <v xml:space="preserve"> </v>
      </c>
      <c r="K62" s="137"/>
      <c r="L62" s="129"/>
      <c r="M62" s="129"/>
      <c r="N62" s="129"/>
      <c r="O62" s="129"/>
      <c r="P62" s="129"/>
      <c r="Q62" s="130"/>
      <c r="R62" s="131" t="str">
        <f t="shared" si="7"/>
        <v xml:space="preserve"> </v>
      </c>
      <c r="S62" s="62" t="s">
        <v>132</v>
      </c>
      <c r="T62" s="61"/>
      <c r="V62" s="12"/>
      <c r="W62" s="13"/>
    </row>
    <row r="63" spans="1:23" s="10" customFormat="1" ht="20.100000000000001" customHeight="1" x14ac:dyDescent="0.2">
      <c r="A63" s="45" t="s">
        <v>105</v>
      </c>
      <c r="B63" s="97" t="s">
        <v>119</v>
      </c>
      <c r="C63" s="128"/>
      <c r="D63" s="129"/>
      <c r="E63" s="129"/>
      <c r="F63" s="129"/>
      <c r="G63" s="129"/>
      <c r="H63" s="129"/>
      <c r="I63" s="136"/>
      <c r="J63" s="138" t="str">
        <f t="shared" si="6"/>
        <v xml:space="preserve"> </v>
      </c>
      <c r="K63" s="137"/>
      <c r="L63" s="129"/>
      <c r="M63" s="129"/>
      <c r="N63" s="129"/>
      <c r="O63" s="129"/>
      <c r="P63" s="129"/>
      <c r="Q63" s="130"/>
      <c r="R63" s="131" t="str">
        <f t="shared" si="7"/>
        <v xml:space="preserve"> </v>
      </c>
      <c r="S63" s="62" t="s">
        <v>132</v>
      </c>
      <c r="T63" s="61"/>
      <c r="V63" s="12"/>
      <c r="W63" s="13"/>
    </row>
    <row r="64" spans="1:23" s="10" customFormat="1" ht="20.100000000000001" customHeight="1" x14ac:dyDescent="0.2">
      <c r="A64" s="45" t="s">
        <v>114</v>
      </c>
      <c r="B64" s="147" t="s">
        <v>119</v>
      </c>
      <c r="C64" s="128"/>
      <c r="D64" s="129"/>
      <c r="E64" s="129"/>
      <c r="F64" s="129"/>
      <c r="G64" s="129"/>
      <c r="H64" s="129"/>
      <c r="I64" s="136"/>
      <c r="J64" s="138" t="str">
        <f t="shared" si="6"/>
        <v xml:space="preserve"> </v>
      </c>
      <c r="K64" s="137"/>
      <c r="L64" s="129"/>
      <c r="M64" s="129"/>
      <c r="N64" s="129"/>
      <c r="O64" s="129"/>
      <c r="P64" s="129"/>
      <c r="Q64" s="130"/>
      <c r="R64" s="131" t="str">
        <f t="shared" si="7"/>
        <v xml:space="preserve"> </v>
      </c>
      <c r="S64" s="62" t="s">
        <v>132</v>
      </c>
      <c r="T64" s="61"/>
      <c r="V64" s="12"/>
      <c r="W64" s="13"/>
    </row>
    <row r="65" spans="1:23" s="10" customFormat="1" ht="20.100000000000001" customHeight="1" x14ac:dyDescent="0.2">
      <c r="A65" s="45" t="s">
        <v>122</v>
      </c>
      <c r="B65" s="97" t="s">
        <v>119</v>
      </c>
      <c r="C65" s="128"/>
      <c r="D65" s="129"/>
      <c r="E65" s="129"/>
      <c r="F65" s="129"/>
      <c r="G65" s="129"/>
      <c r="H65" s="129"/>
      <c r="I65" s="136"/>
      <c r="J65" s="138" t="str">
        <f t="shared" si="6"/>
        <v xml:space="preserve"> </v>
      </c>
      <c r="K65" s="137"/>
      <c r="L65" s="129"/>
      <c r="M65" s="129"/>
      <c r="N65" s="129"/>
      <c r="O65" s="129"/>
      <c r="P65" s="129"/>
      <c r="Q65" s="130"/>
      <c r="R65" s="131" t="str">
        <f t="shared" si="7"/>
        <v xml:space="preserve"> </v>
      </c>
      <c r="S65" s="62" t="s">
        <v>132</v>
      </c>
      <c r="T65" s="61"/>
      <c r="V65" s="12"/>
      <c r="W65" s="13"/>
    </row>
    <row r="66" spans="1:23" s="10" customFormat="1" ht="20.100000000000001" customHeight="1" x14ac:dyDescent="0.2">
      <c r="A66" s="45" t="s">
        <v>142</v>
      </c>
      <c r="B66" s="147" t="s">
        <v>119</v>
      </c>
      <c r="C66" s="128"/>
      <c r="D66" s="129"/>
      <c r="E66" s="129"/>
      <c r="F66" s="129"/>
      <c r="G66" s="129"/>
      <c r="H66" s="129"/>
      <c r="I66" s="136"/>
      <c r="J66" s="138" t="str">
        <f t="shared" si="6"/>
        <v xml:space="preserve"> </v>
      </c>
      <c r="K66" s="137"/>
      <c r="L66" s="129"/>
      <c r="M66" s="129"/>
      <c r="N66" s="129"/>
      <c r="O66" s="129"/>
      <c r="P66" s="129"/>
      <c r="Q66" s="130"/>
      <c r="R66" s="131" t="str">
        <f t="shared" si="7"/>
        <v xml:space="preserve"> </v>
      </c>
      <c r="S66" s="62"/>
      <c r="T66" s="61"/>
      <c r="V66" s="12"/>
      <c r="W66" s="13"/>
    </row>
    <row r="67" spans="1:23" s="10" customFormat="1" ht="20.100000000000001" customHeight="1" thickBot="1" x14ac:dyDescent="0.25">
      <c r="A67" s="68" t="s">
        <v>115</v>
      </c>
      <c r="B67" s="163" t="s">
        <v>119</v>
      </c>
      <c r="C67" s="169"/>
      <c r="D67" s="170"/>
      <c r="E67" s="170"/>
      <c r="F67" s="170"/>
      <c r="G67" s="170"/>
      <c r="H67" s="170"/>
      <c r="I67" s="171"/>
      <c r="J67" s="178" t="str">
        <f t="shared" si="6"/>
        <v xml:space="preserve"> </v>
      </c>
      <c r="K67" s="169"/>
      <c r="L67" s="170"/>
      <c r="M67" s="170"/>
      <c r="N67" s="170"/>
      <c r="O67" s="170"/>
      <c r="P67" s="170"/>
      <c r="Q67" s="171"/>
      <c r="R67" s="172" t="str">
        <f t="shared" si="7"/>
        <v xml:space="preserve"> </v>
      </c>
      <c r="S67" s="62" t="s">
        <v>107</v>
      </c>
      <c r="T67" s="61"/>
      <c r="V67" s="12"/>
      <c r="W67" s="13"/>
    </row>
    <row r="68" spans="1:23" s="10" customFormat="1" ht="20.100000000000001" customHeight="1" thickTop="1" thickBot="1" x14ac:dyDescent="0.25">
      <c r="A68" s="232" t="s">
        <v>143</v>
      </c>
      <c r="B68" s="232"/>
      <c r="C68" s="179">
        <f t="shared" ref="C68:R68" si="8">SUM(C61:C67)</f>
        <v>0</v>
      </c>
      <c r="D68" s="180">
        <f t="shared" si="8"/>
        <v>0</v>
      </c>
      <c r="E68" s="180">
        <f t="shared" si="8"/>
        <v>0</v>
      </c>
      <c r="F68" s="180">
        <f t="shared" si="8"/>
        <v>0</v>
      </c>
      <c r="G68" s="180">
        <f t="shared" si="8"/>
        <v>0</v>
      </c>
      <c r="H68" s="180">
        <f t="shared" si="8"/>
        <v>0</v>
      </c>
      <c r="I68" s="179">
        <f t="shared" si="8"/>
        <v>0</v>
      </c>
      <c r="J68" s="180">
        <f t="shared" si="8"/>
        <v>0</v>
      </c>
      <c r="K68" s="179">
        <f t="shared" si="8"/>
        <v>0</v>
      </c>
      <c r="L68" s="180">
        <f t="shared" si="8"/>
        <v>0</v>
      </c>
      <c r="M68" s="180">
        <f t="shared" si="8"/>
        <v>0</v>
      </c>
      <c r="N68" s="180">
        <f t="shared" si="8"/>
        <v>0</v>
      </c>
      <c r="O68" s="180">
        <f t="shared" si="8"/>
        <v>0</v>
      </c>
      <c r="P68" s="180">
        <f t="shared" si="8"/>
        <v>0</v>
      </c>
      <c r="Q68" s="179">
        <f t="shared" si="8"/>
        <v>0</v>
      </c>
      <c r="R68" s="180">
        <f t="shared" si="8"/>
        <v>0</v>
      </c>
      <c r="S68" s="177"/>
      <c r="T68" s="177"/>
      <c r="V68" s="12"/>
      <c r="W68" s="13"/>
    </row>
    <row r="69" spans="1:23" s="10" customFormat="1" ht="20.100000000000001" customHeight="1" thickTop="1" x14ac:dyDescent="0.2">
      <c r="A69" s="226" t="s">
        <v>33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8"/>
      <c r="V69" s="12"/>
      <c r="W69" s="13"/>
    </row>
    <row r="70" spans="1:23" s="10" customFormat="1" ht="20.100000000000001" customHeight="1" thickBot="1" x14ac:dyDescent="0.25">
      <c r="A70" s="82" t="s">
        <v>63</v>
      </c>
      <c r="B70" s="163">
        <v>31</v>
      </c>
      <c r="C70" s="169"/>
      <c r="D70" s="170"/>
      <c r="E70" s="170"/>
      <c r="F70" s="170"/>
      <c r="G70" s="170"/>
      <c r="H70" s="170"/>
      <c r="I70" s="171"/>
      <c r="J70" s="178" t="str">
        <f t="shared" si="6"/>
        <v xml:space="preserve"> </v>
      </c>
      <c r="K70" s="169"/>
      <c r="L70" s="170"/>
      <c r="M70" s="170"/>
      <c r="N70" s="170"/>
      <c r="O70" s="170"/>
      <c r="P70" s="170"/>
      <c r="Q70" s="171"/>
      <c r="R70" s="172" t="str">
        <f>IF(SUM(K70:Q70)&lt;&gt;0,SUM(K70:Q70)," ")</f>
        <v xml:space="preserve"> </v>
      </c>
      <c r="S70" s="46" t="s">
        <v>108</v>
      </c>
      <c r="T70" s="47"/>
      <c r="V70" s="12"/>
      <c r="W70" s="13"/>
    </row>
    <row r="71" spans="1:23" s="10" customFormat="1" ht="20.100000000000001" customHeight="1" thickBot="1" x14ac:dyDescent="0.25">
      <c r="A71" s="223" t="s">
        <v>121</v>
      </c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5"/>
      <c r="V71" s="12"/>
      <c r="W71" s="13"/>
    </row>
    <row r="72" spans="1:23" s="10" customFormat="1" ht="20.100000000000001" customHeight="1" x14ac:dyDescent="0.2">
      <c r="A72" s="82" t="s">
        <v>104</v>
      </c>
      <c r="B72" s="173" t="s">
        <v>120</v>
      </c>
      <c r="C72" s="164"/>
      <c r="D72" s="165"/>
      <c r="E72" s="165"/>
      <c r="F72" s="165"/>
      <c r="G72" s="165"/>
      <c r="H72" s="165"/>
      <c r="I72" s="166"/>
      <c r="J72" s="138" t="str">
        <f t="shared" si="6"/>
        <v xml:space="preserve"> </v>
      </c>
      <c r="K72" s="164"/>
      <c r="L72" s="165"/>
      <c r="M72" s="165"/>
      <c r="N72" s="165"/>
      <c r="O72" s="165"/>
      <c r="P72" s="165"/>
      <c r="Q72" s="166"/>
      <c r="R72" s="131" t="str">
        <f>IF(SUM(K72:Q72)&lt;&gt;0,SUM(K72:Q72)," ")</f>
        <v xml:space="preserve"> </v>
      </c>
      <c r="S72" s="62" t="s">
        <v>133</v>
      </c>
      <c r="T72" s="47"/>
      <c r="V72" s="12"/>
      <c r="W72" s="13"/>
    </row>
    <row r="73" spans="1:23" s="10" customFormat="1" ht="20.100000000000001" customHeight="1" x14ac:dyDescent="0.2">
      <c r="A73" s="168" t="s">
        <v>105</v>
      </c>
      <c r="B73" s="173" t="s">
        <v>120</v>
      </c>
      <c r="C73" s="121"/>
      <c r="D73" s="122"/>
      <c r="E73" s="122"/>
      <c r="F73" s="122"/>
      <c r="G73" s="122"/>
      <c r="H73" s="122"/>
      <c r="I73" s="123"/>
      <c r="J73" s="138" t="str">
        <f t="shared" si="6"/>
        <v xml:space="preserve"> </v>
      </c>
      <c r="K73" s="121"/>
      <c r="L73" s="122"/>
      <c r="M73" s="122"/>
      <c r="N73" s="122"/>
      <c r="O73" s="122"/>
      <c r="P73" s="122"/>
      <c r="Q73" s="123"/>
      <c r="R73" s="131" t="str">
        <f>IF(SUM(K73:Q73)&lt;&gt;0,SUM(K73:Q73)," ")</f>
        <v xml:space="preserve"> </v>
      </c>
      <c r="S73" s="62" t="s">
        <v>133</v>
      </c>
      <c r="T73" s="47"/>
      <c r="V73" s="12"/>
      <c r="W73" s="13"/>
    </row>
    <row r="74" spans="1:23" s="10" customFormat="1" ht="20.100000000000001" customHeight="1" x14ac:dyDescent="0.2">
      <c r="A74" s="168" t="s">
        <v>114</v>
      </c>
      <c r="B74" s="173" t="s">
        <v>120</v>
      </c>
      <c r="C74" s="121"/>
      <c r="D74" s="122"/>
      <c r="E74" s="122"/>
      <c r="F74" s="122"/>
      <c r="G74" s="122"/>
      <c r="H74" s="122"/>
      <c r="I74" s="123"/>
      <c r="J74" s="138" t="str">
        <f t="shared" si="6"/>
        <v xml:space="preserve"> </v>
      </c>
      <c r="K74" s="121"/>
      <c r="L74" s="122"/>
      <c r="M74" s="122"/>
      <c r="N74" s="122"/>
      <c r="O74" s="122"/>
      <c r="P74" s="122"/>
      <c r="Q74" s="123"/>
      <c r="R74" s="131" t="str">
        <f>IF(SUM(K74:Q74)&lt;&gt;0,SUM(K74:Q74)," ")</f>
        <v xml:space="preserve"> </v>
      </c>
      <c r="S74" s="62" t="s">
        <v>133</v>
      </c>
      <c r="T74" s="47"/>
      <c r="V74" s="12"/>
      <c r="W74" s="13"/>
    </row>
    <row r="75" spans="1:23" s="10" customFormat="1" ht="20.100000000000001" customHeight="1" x14ac:dyDescent="0.2">
      <c r="A75" s="174" t="s">
        <v>122</v>
      </c>
      <c r="B75" s="173" t="s">
        <v>120</v>
      </c>
      <c r="C75" s="169"/>
      <c r="D75" s="170"/>
      <c r="E75" s="170"/>
      <c r="F75" s="170"/>
      <c r="G75" s="170"/>
      <c r="H75" s="170"/>
      <c r="I75" s="171"/>
      <c r="J75" s="138" t="str">
        <f t="shared" si="6"/>
        <v xml:space="preserve"> </v>
      </c>
      <c r="K75" s="169"/>
      <c r="L75" s="170"/>
      <c r="M75" s="170"/>
      <c r="N75" s="170"/>
      <c r="O75" s="170"/>
      <c r="P75" s="170"/>
      <c r="Q75" s="171"/>
      <c r="R75" s="131" t="str">
        <f>IF(SUM(K75:Q75)&lt;&gt;0,SUM(K75:Q75)," ")</f>
        <v xml:space="preserve"> </v>
      </c>
      <c r="S75" s="62" t="s">
        <v>133</v>
      </c>
      <c r="T75" s="47"/>
      <c r="V75" s="12"/>
      <c r="W75" s="13"/>
    </row>
    <row r="76" spans="1:23" s="10" customFormat="1" ht="20.100000000000001" customHeight="1" thickBot="1" x14ac:dyDescent="0.25">
      <c r="A76" s="167"/>
      <c r="B76" s="173"/>
      <c r="C76" s="124"/>
      <c r="D76" s="125"/>
      <c r="E76" s="125"/>
      <c r="F76" s="125"/>
      <c r="G76" s="125"/>
      <c r="H76" s="125"/>
      <c r="I76" s="126"/>
      <c r="J76" s="95" t="str">
        <f t="shared" si="6"/>
        <v xml:space="preserve"> </v>
      </c>
      <c r="K76" s="124"/>
      <c r="L76" s="125"/>
      <c r="M76" s="125"/>
      <c r="N76" s="125"/>
      <c r="O76" s="125"/>
      <c r="P76" s="125"/>
      <c r="Q76" s="126"/>
      <c r="R76" s="95" t="str">
        <f>IF(SUM(K76:Q76)&lt;&gt;0,SUM(K76:Q76)," ")</f>
        <v xml:space="preserve"> </v>
      </c>
      <c r="S76" s="92"/>
      <c r="T76" s="63"/>
      <c r="V76" s="12"/>
      <c r="W76" s="13"/>
    </row>
    <row r="77" spans="1:23" s="10" customFormat="1" ht="20.100000000000001" customHeight="1" thickBot="1" x14ac:dyDescent="0.25">
      <c r="A77" s="208" t="s">
        <v>144</v>
      </c>
      <c r="B77" s="208"/>
      <c r="C77" s="127">
        <f t="shared" ref="C77:R77" si="9">SUM(C61:C76)</f>
        <v>0</v>
      </c>
      <c r="D77" s="81">
        <f t="shared" si="9"/>
        <v>0</v>
      </c>
      <c r="E77" s="81">
        <f t="shared" si="9"/>
        <v>0</v>
      </c>
      <c r="F77" s="81">
        <f t="shared" si="9"/>
        <v>0</v>
      </c>
      <c r="G77" s="81">
        <f t="shared" si="9"/>
        <v>0</v>
      </c>
      <c r="H77" s="81">
        <f t="shared" si="9"/>
        <v>0</v>
      </c>
      <c r="I77" s="127">
        <f t="shared" si="9"/>
        <v>0</v>
      </c>
      <c r="J77" s="81">
        <f t="shared" si="9"/>
        <v>0</v>
      </c>
      <c r="K77" s="127">
        <f t="shared" si="9"/>
        <v>0</v>
      </c>
      <c r="L77" s="81">
        <f t="shared" si="9"/>
        <v>0</v>
      </c>
      <c r="M77" s="81">
        <f t="shared" si="9"/>
        <v>0</v>
      </c>
      <c r="N77" s="81">
        <f t="shared" si="9"/>
        <v>0</v>
      </c>
      <c r="O77" s="81">
        <f t="shared" si="9"/>
        <v>0</v>
      </c>
      <c r="P77" s="81">
        <f t="shared" si="9"/>
        <v>0</v>
      </c>
      <c r="Q77" s="127">
        <f t="shared" si="9"/>
        <v>0</v>
      </c>
      <c r="R77" s="81">
        <f t="shared" si="9"/>
        <v>0</v>
      </c>
      <c r="S77" s="9"/>
      <c r="T77" s="9"/>
      <c r="V77" s="12"/>
      <c r="W77" s="13"/>
    </row>
    <row r="78" spans="1:23" s="10" customFormat="1" ht="20.100000000000001" customHeight="1" thickBot="1" x14ac:dyDescent="0.25">
      <c r="A78" s="222" t="s">
        <v>24</v>
      </c>
      <c r="B78" s="220"/>
      <c r="C78" s="220"/>
      <c r="D78" s="220"/>
      <c r="E78" s="220"/>
      <c r="F78" s="220"/>
      <c r="G78" s="220"/>
      <c r="H78" s="220"/>
      <c r="I78" s="220"/>
      <c r="J78" s="212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V78" s="12"/>
      <c r="W78" s="13"/>
    </row>
    <row r="79" spans="1:23" s="10" customFormat="1" ht="20.100000000000001" customHeight="1" x14ac:dyDescent="0.2">
      <c r="A79" s="69" t="s">
        <v>116</v>
      </c>
      <c r="B79" s="157"/>
      <c r="C79" s="54"/>
      <c r="D79" s="55"/>
      <c r="E79" s="55"/>
      <c r="F79" s="55"/>
      <c r="G79" s="55"/>
      <c r="H79" s="55"/>
      <c r="I79" s="56"/>
      <c r="J79" s="175"/>
      <c r="K79" s="54"/>
      <c r="L79" s="55"/>
      <c r="M79" s="55"/>
      <c r="N79" s="55"/>
      <c r="O79" s="55"/>
      <c r="P79" s="55"/>
      <c r="Q79" s="56"/>
      <c r="R79" s="57"/>
      <c r="S79" s="17"/>
      <c r="T79" s="16"/>
      <c r="V79" s="12"/>
      <c r="W79" s="13"/>
    </row>
    <row r="80" spans="1:23" s="10" customFormat="1" ht="20.100000000000001" customHeight="1" x14ac:dyDescent="0.2">
      <c r="A80" s="69" t="s">
        <v>23</v>
      </c>
      <c r="B80" s="157"/>
      <c r="C80" s="54"/>
      <c r="D80" s="55"/>
      <c r="E80" s="55"/>
      <c r="F80" s="55"/>
      <c r="G80" s="55"/>
      <c r="H80" s="55"/>
      <c r="I80" s="56"/>
      <c r="J80" s="176"/>
      <c r="K80" s="54"/>
      <c r="L80" s="55"/>
      <c r="M80" s="55"/>
      <c r="N80" s="55"/>
      <c r="O80" s="55"/>
      <c r="P80" s="55"/>
      <c r="Q80" s="56"/>
      <c r="R80" s="57"/>
      <c r="S80" s="17"/>
      <c r="T80" s="16"/>
      <c r="V80" s="12"/>
      <c r="W80" s="13"/>
    </row>
    <row r="81" spans="1:23" s="10" customFormat="1" ht="9.9499999999999993" customHeight="1" x14ac:dyDescent="0.2">
      <c r="A81" s="69"/>
      <c r="B81" s="157"/>
      <c r="C81" s="50"/>
      <c r="D81" s="31"/>
      <c r="E81" s="31"/>
      <c r="F81" s="31"/>
      <c r="G81" s="31"/>
      <c r="H81" s="31"/>
      <c r="I81" s="52"/>
      <c r="J81" s="32"/>
      <c r="K81" s="50"/>
      <c r="L81" s="31"/>
      <c r="M81" s="31"/>
      <c r="N81" s="31"/>
      <c r="O81" s="31"/>
      <c r="P81" s="31"/>
      <c r="Q81" s="52"/>
      <c r="R81" s="37"/>
      <c r="S81" s="17"/>
      <c r="T81" s="16"/>
      <c r="V81" s="12"/>
      <c r="W81" s="13"/>
    </row>
    <row r="82" spans="1:23" s="10" customFormat="1" ht="20.100000000000001" customHeight="1" thickBot="1" x14ac:dyDescent="0.25">
      <c r="A82" s="69" t="s">
        <v>25</v>
      </c>
      <c r="B82" s="157"/>
      <c r="C82" s="51"/>
      <c r="D82" s="14"/>
      <c r="E82" s="14"/>
      <c r="F82" s="14"/>
      <c r="G82" s="14"/>
      <c r="H82" s="14"/>
      <c r="I82" s="53"/>
      <c r="J82" s="15"/>
      <c r="K82" s="51"/>
      <c r="L82" s="14"/>
      <c r="M82" s="14"/>
      <c r="N82" s="14"/>
      <c r="O82" s="14"/>
      <c r="P82" s="14"/>
      <c r="Q82" s="53"/>
      <c r="R82" s="18"/>
      <c r="S82" s="17"/>
      <c r="T82" s="16"/>
      <c r="V82" s="12"/>
      <c r="W82" s="13"/>
    </row>
    <row r="83" spans="1:23" s="10" customFormat="1" ht="9.9499999999999993" customHeight="1" thickBot="1" x14ac:dyDescent="0.25">
      <c r="A83" s="69"/>
      <c r="B83" s="157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157"/>
      <c r="T83" s="11"/>
      <c r="V83" s="12"/>
      <c r="W83" s="13"/>
    </row>
    <row r="84" spans="1:23" s="10" customFormat="1" ht="20.100000000000001" customHeight="1" thickBot="1" x14ac:dyDescent="0.25">
      <c r="A84" s="214"/>
      <c r="B84" s="215"/>
      <c r="C84" s="83"/>
      <c r="D84" s="83"/>
      <c r="E84" s="83"/>
      <c r="F84" s="83"/>
      <c r="G84" s="83"/>
      <c r="H84" s="83"/>
      <c r="I84" s="83"/>
      <c r="J84" s="67"/>
      <c r="K84" s="83"/>
      <c r="L84" s="83"/>
      <c r="M84" s="83"/>
      <c r="N84" s="83"/>
      <c r="O84" s="83"/>
      <c r="P84" s="83"/>
      <c r="Q84" s="83"/>
      <c r="R84" s="67"/>
      <c r="S84" s="19"/>
      <c r="T84" s="20"/>
      <c r="V84" s="12"/>
      <c r="W84" s="13"/>
    </row>
    <row r="85" spans="1:23" s="10" customFormat="1" ht="20.100000000000001" customHeight="1" x14ac:dyDescent="0.2">
      <c r="A85" s="202" t="s">
        <v>106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V85" s="155"/>
      <c r="W85" s="156"/>
    </row>
    <row r="86" spans="1:23" x14ac:dyDescent="0.2">
      <c r="A86" s="190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2"/>
      <c r="V86" s="84"/>
      <c r="W86" s="85"/>
    </row>
    <row r="87" spans="1:23" x14ac:dyDescent="0.2">
      <c r="A87" s="193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5"/>
      <c r="V87" s="139"/>
      <c r="W87" s="140"/>
    </row>
    <row r="88" spans="1:23" x14ac:dyDescent="0.2">
      <c r="A88" s="193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5"/>
      <c r="V88" s="139"/>
      <c r="W88" s="140"/>
    </row>
    <row r="89" spans="1:23" x14ac:dyDescent="0.2">
      <c r="A89" s="193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5"/>
      <c r="V89" s="139"/>
      <c r="W89" s="140"/>
    </row>
    <row r="90" spans="1:23" s="21" customFormat="1" ht="18" x14ac:dyDescent="0.25">
      <c r="A90" s="193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5"/>
      <c r="U90" s="39"/>
      <c r="V90" s="88"/>
      <c r="W90" s="89"/>
    </row>
    <row r="91" spans="1:23" s="21" customFormat="1" ht="24.95" customHeight="1" x14ac:dyDescent="0.25">
      <c r="A91" s="193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5"/>
      <c r="U91" s="39"/>
      <c r="V91" s="88"/>
      <c r="W91" s="89"/>
    </row>
    <row r="92" spans="1:23" s="21" customFormat="1" ht="24.95" customHeight="1" x14ac:dyDescent="0.25">
      <c r="A92" s="193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5"/>
      <c r="U92" s="39"/>
      <c r="V92" s="88"/>
      <c r="W92" s="89"/>
    </row>
    <row r="93" spans="1:23" s="21" customFormat="1" ht="24.95" customHeight="1" x14ac:dyDescent="0.25">
      <c r="A93" s="196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8"/>
      <c r="U93" s="39"/>
      <c r="V93" s="88"/>
      <c r="W93" s="89"/>
    </row>
    <row r="94" spans="1:23" s="21" customFormat="1" ht="24.95" customHeight="1" x14ac:dyDescent="0.25">
      <c r="A94" s="35"/>
      <c r="B94" s="35"/>
      <c r="C94" s="38"/>
      <c r="D94" s="38"/>
      <c r="E94" s="38"/>
      <c r="F94" s="35"/>
      <c r="G94" s="35"/>
      <c r="H94" s="35"/>
      <c r="I94" s="35"/>
      <c r="J94" s="35"/>
      <c r="K94" s="38"/>
      <c r="L94" s="35"/>
      <c r="M94" s="35"/>
      <c r="N94" s="35"/>
      <c r="O94" s="38"/>
      <c r="P94" s="35"/>
      <c r="Q94" s="35"/>
      <c r="R94" s="35"/>
      <c r="S94" s="38"/>
      <c r="T94" s="35"/>
      <c r="U94" s="39"/>
      <c r="V94" s="88"/>
      <c r="W94" s="89"/>
    </row>
    <row r="95" spans="1:23" ht="18" x14ac:dyDescent="0.25">
      <c r="A95" s="143" t="s">
        <v>1</v>
      </c>
      <c r="B95" s="144"/>
      <c r="C95" s="145"/>
      <c r="D95" s="145"/>
      <c r="E95" s="145"/>
      <c r="F95" s="145"/>
      <c r="G95" s="145"/>
      <c r="H95" s="145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7"/>
      <c r="T95" s="7"/>
      <c r="V95" s="86"/>
      <c r="W95" s="87"/>
    </row>
    <row r="96" spans="1:23" x14ac:dyDescent="0.2">
      <c r="A96" s="7"/>
      <c r="B96" s="7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7"/>
      <c r="T96" s="7"/>
      <c r="V96" s="3"/>
      <c r="W96" s="4"/>
    </row>
    <row r="97" spans="1:23" x14ac:dyDescent="0.2">
      <c r="A97" s="7"/>
      <c r="V97" s="3"/>
      <c r="W97" s="4"/>
    </row>
    <row r="101" spans="1:23" x14ac:dyDescent="0.2">
      <c r="A101" s="6"/>
      <c r="B101" s="42" t="s">
        <v>32</v>
      </c>
    </row>
    <row r="102" spans="1:23" x14ac:dyDescent="0.2">
      <c r="A102" s="41">
        <v>38010</v>
      </c>
      <c r="B102" s="42" t="s">
        <v>34</v>
      </c>
    </row>
    <row r="103" spans="1:23" x14ac:dyDescent="0.2">
      <c r="A103" s="41">
        <f ca="1">A118=+A102+14</f>
        <v>0</v>
      </c>
      <c r="B103" s="42" t="s">
        <v>35</v>
      </c>
    </row>
    <row r="104" spans="1:23" x14ac:dyDescent="0.2">
      <c r="A104" s="41">
        <f t="shared" ref="A104:A167" ca="1" si="10">+A103+14</f>
        <v>38038</v>
      </c>
      <c r="B104" s="42" t="s">
        <v>36</v>
      </c>
    </row>
    <row r="105" spans="1:23" x14ac:dyDescent="0.2">
      <c r="A105" s="41">
        <f t="shared" ca="1" si="10"/>
        <v>38052</v>
      </c>
      <c r="B105" s="42" t="s">
        <v>37</v>
      </c>
    </row>
    <row r="106" spans="1:23" x14ac:dyDescent="0.2">
      <c r="A106" s="41">
        <f t="shared" ca="1" si="10"/>
        <v>38066</v>
      </c>
      <c r="B106" s="42" t="s">
        <v>38</v>
      </c>
    </row>
    <row r="107" spans="1:23" x14ac:dyDescent="0.2">
      <c r="A107" s="41">
        <f t="shared" ca="1" si="10"/>
        <v>38080</v>
      </c>
      <c r="B107" s="42" t="s">
        <v>39</v>
      </c>
    </row>
    <row r="108" spans="1:23" x14ac:dyDescent="0.2">
      <c r="A108" s="41">
        <f t="shared" ca="1" si="10"/>
        <v>38094</v>
      </c>
      <c r="B108" s="42" t="s">
        <v>40</v>
      </c>
    </row>
    <row r="109" spans="1:23" x14ac:dyDescent="0.2">
      <c r="A109" s="41">
        <f t="shared" ca="1" si="10"/>
        <v>38108</v>
      </c>
      <c r="B109" s="42" t="s">
        <v>41</v>
      </c>
    </row>
    <row r="110" spans="1:23" x14ac:dyDescent="0.2">
      <c r="A110" s="41">
        <f t="shared" ca="1" si="10"/>
        <v>38122</v>
      </c>
      <c r="B110" s="42" t="s">
        <v>42</v>
      </c>
    </row>
    <row r="111" spans="1:23" x14ac:dyDescent="0.2">
      <c r="A111" s="41">
        <f t="shared" ca="1" si="10"/>
        <v>38136</v>
      </c>
      <c r="B111" s="42" t="s">
        <v>43</v>
      </c>
    </row>
    <row r="112" spans="1:23" x14ac:dyDescent="0.2">
      <c r="A112" s="41">
        <f t="shared" ca="1" si="10"/>
        <v>38150</v>
      </c>
      <c r="B112" s="42" t="s">
        <v>44</v>
      </c>
    </row>
    <row r="113" spans="1:2" x14ac:dyDescent="0.2">
      <c r="A113" s="41">
        <f t="shared" ca="1" si="10"/>
        <v>38164</v>
      </c>
      <c r="B113" s="42" t="s">
        <v>45</v>
      </c>
    </row>
    <row r="114" spans="1:2" x14ac:dyDescent="0.2">
      <c r="A114" s="41">
        <f t="shared" ca="1" si="10"/>
        <v>38178</v>
      </c>
      <c r="B114" s="42" t="s">
        <v>46</v>
      </c>
    </row>
    <row r="115" spans="1:2" x14ac:dyDescent="0.2">
      <c r="A115" s="41">
        <f t="shared" ca="1" si="10"/>
        <v>38192</v>
      </c>
      <c r="B115" s="42" t="s">
        <v>47</v>
      </c>
    </row>
    <row r="116" spans="1:2" x14ac:dyDescent="0.2">
      <c r="A116" s="41">
        <f t="shared" ca="1" si="10"/>
        <v>38206</v>
      </c>
      <c r="B116" s="42" t="s">
        <v>48</v>
      </c>
    </row>
    <row r="117" spans="1:2" x14ac:dyDescent="0.2">
      <c r="A117" s="41">
        <f t="shared" ca="1" si="10"/>
        <v>38220</v>
      </c>
      <c r="B117" s="42" t="s">
        <v>49</v>
      </c>
    </row>
    <row r="118" spans="1:2" x14ac:dyDescent="0.2">
      <c r="A118" s="41">
        <f t="shared" ca="1" si="10"/>
        <v>38234</v>
      </c>
      <c r="B118" s="42" t="s">
        <v>50</v>
      </c>
    </row>
    <row r="119" spans="1:2" x14ac:dyDescent="0.2">
      <c r="A119" s="41">
        <f t="shared" ca="1" si="10"/>
        <v>38248</v>
      </c>
      <c r="B119" s="42" t="s">
        <v>51</v>
      </c>
    </row>
    <row r="120" spans="1:2" x14ac:dyDescent="0.2">
      <c r="A120" s="41">
        <f t="shared" ca="1" si="10"/>
        <v>38262</v>
      </c>
      <c r="B120" s="42" t="s">
        <v>52</v>
      </c>
    </row>
    <row r="121" spans="1:2" x14ac:dyDescent="0.2">
      <c r="A121" s="41">
        <f t="shared" ca="1" si="10"/>
        <v>38276</v>
      </c>
      <c r="B121" s="42" t="s">
        <v>53</v>
      </c>
    </row>
    <row r="122" spans="1:2" x14ac:dyDescent="0.2">
      <c r="A122" s="41">
        <f t="shared" ca="1" si="10"/>
        <v>38290</v>
      </c>
      <c r="B122" s="42" t="s">
        <v>54</v>
      </c>
    </row>
    <row r="123" spans="1:2" x14ac:dyDescent="0.2">
      <c r="A123" s="41">
        <f t="shared" ca="1" si="10"/>
        <v>38304</v>
      </c>
      <c r="B123" s="42" t="s">
        <v>55</v>
      </c>
    </row>
    <row r="124" spans="1:2" x14ac:dyDescent="0.2">
      <c r="A124" s="41">
        <f t="shared" ca="1" si="10"/>
        <v>38318</v>
      </c>
      <c r="B124" s="42" t="s">
        <v>56</v>
      </c>
    </row>
    <row r="125" spans="1:2" x14ac:dyDescent="0.2">
      <c r="A125" s="41">
        <f t="shared" ca="1" si="10"/>
        <v>38332</v>
      </c>
      <c r="B125" s="42" t="s">
        <v>57</v>
      </c>
    </row>
    <row r="126" spans="1:2" x14ac:dyDescent="0.2">
      <c r="A126" s="41">
        <f t="shared" ca="1" si="10"/>
        <v>38346</v>
      </c>
      <c r="B126" s="42" t="s">
        <v>58</v>
      </c>
    </row>
    <row r="127" spans="1:2" x14ac:dyDescent="0.2">
      <c r="A127" s="41">
        <f t="shared" ca="1" si="10"/>
        <v>38360</v>
      </c>
      <c r="B127" s="42" t="s">
        <v>32</v>
      </c>
    </row>
    <row r="128" spans="1:2" x14ac:dyDescent="0.2">
      <c r="A128" s="41">
        <f t="shared" ca="1" si="10"/>
        <v>38374</v>
      </c>
      <c r="B128" s="42" t="s">
        <v>34</v>
      </c>
    </row>
    <row r="129" spans="1:2" x14ac:dyDescent="0.2">
      <c r="A129" s="41">
        <f t="shared" ca="1" si="10"/>
        <v>38388</v>
      </c>
      <c r="B129" s="42" t="s">
        <v>35</v>
      </c>
    </row>
    <row r="130" spans="1:2" x14ac:dyDescent="0.2">
      <c r="A130" s="41">
        <f t="shared" ca="1" si="10"/>
        <v>38402</v>
      </c>
      <c r="B130" s="42" t="s">
        <v>36</v>
      </c>
    </row>
    <row r="131" spans="1:2" x14ac:dyDescent="0.2">
      <c r="A131" s="41">
        <f t="shared" ca="1" si="10"/>
        <v>38416</v>
      </c>
      <c r="B131" s="42" t="s">
        <v>37</v>
      </c>
    </row>
    <row r="132" spans="1:2" x14ac:dyDescent="0.2">
      <c r="A132" s="41">
        <f t="shared" ca="1" si="10"/>
        <v>38430</v>
      </c>
      <c r="B132" s="42" t="s">
        <v>38</v>
      </c>
    </row>
    <row r="133" spans="1:2" x14ac:dyDescent="0.2">
      <c r="A133" s="41">
        <f t="shared" ca="1" si="10"/>
        <v>38444</v>
      </c>
      <c r="B133" s="42" t="s">
        <v>39</v>
      </c>
    </row>
    <row r="134" spans="1:2" x14ac:dyDescent="0.2">
      <c r="A134" s="41">
        <f t="shared" ca="1" si="10"/>
        <v>38458</v>
      </c>
      <c r="B134" s="42" t="s">
        <v>40</v>
      </c>
    </row>
    <row r="135" spans="1:2" x14ac:dyDescent="0.2">
      <c r="A135" s="41">
        <f t="shared" ca="1" si="10"/>
        <v>38472</v>
      </c>
      <c r="B135" s="42" t="s">
        <v>41</v>
      </c>
    </row>
    <row r="136" spans="1:2" x14ac:dyDescent="0.2">
      <c r="A136" s="41">
        <f t="shared" ca="1" si="10"/>
        <v>38486</v>
      </c>
      <c r="B136" s="42" t="s">
        <v>42</v>
      </c>
    </row>
    <row r="137" spans="1:2" x14ac:dyDescent="0.2">
      <c r="A137" s="41">
        <f t="shared" ca="1" si="10"/>
        <v>38500</v>
      </c>
      <c r="B137" s="42" t="s">
        <v>43</v>
      </c>
    </row>
    <row r="138" spans="1:2" x14ac:dyDescent="0.2">
      <c r="A138" s="41">
        <f t="shared" ca="1" si="10"/>
        <v>38514</v>
      </c>
      <c r="B138" s="42" t="s">
        <v>44</v>
      </c>
    </row>
    <row r="139" spans="1:2" x14ac:dyDescent="0.2">
      <c r="A139" s="41">
        <f t="shared" ca="1" si="10"/>
        <v>38528</v>
      </c>
      <c r="B139" s="42" t="s">
        <v>45</v>
      </c>
    </row>
    <row r="140" spans="1:2" x14ac:dyDescent="0.2">
      <c r="A140" s="41">
        <f t="shared" ca="1" si="10"/>
        <v>38542</v>
      </c>
      <c r="B140" s="42" t="s">
        <v>46</v>
      </c>
    </row>
    <row r="141" spans="1:2" x14ac:dyDescent="0.2">
      <c r="A141" s="41">
        <f t="shared" ca="1" si="10"/>
        <v>38556</v>
      </c>
      <c r="B141" s="42" t="s">
        <v>47</v>
      </c>
    </row>
    <row r="142" spans="1:2" x14ac:dyDescent="0.2">
      <c r="A142" s="41">
        <f t="shared" ca="1" si="10"/>
        <v>38570</v>
      </c>
      <c r="B142" s="42" t="s">
        <v>48</v>
      </c>
    </row>
    <row r="143" spans="1:2" x14ac:dyDescent="0.2">
      <c r="A143" s="41">
        <f t="shared" ca="1" si="10"/>
        <v>38584</v>
      </c>
      <c r="B143" s="42" t="s">
        <v>49</v>
      </c>
    </row>
    <row r="144" spans="1:2" x14ac:dyDescent="0.2">
      <c r="A144" s="41">
        <f t="shared" ca="1" si="10"/>
        <v>38598</v>
      </c>
      <c r="B144" s="42" t="s">
        <v>50</v>
      </c>
    </row>
    <row r="145" spans="1:2" x14ac:dyDescent="0.2">
      <c r="A145" s="41">
        <f t="shared" ca="1" si="10"/>
        <v>38612</v>
      </c>
      <c r="B145" s="42" t="s">
        <v>51</v>
      </c>
    </row>
    <row r="146" spans="1:2" x14ac:dyDescent="0.2">
      <c r="A146" s="41">
        <f t="shared" ca="1" si="10"/>
        <v>38626</v>
      </c>
      <c r="B146" s="42" t="s">
        <v>52</v>
      </c>
    </row>
    <row r="147" spans="1:2" x14ac:dyDescent="0.2">
      <c r="A147" s="41">
        <f t="shared" ca="1" si="10"/>
        <v>38640</v>
      </c>
      <c r="B147" s="42" t="s">
        <v>53</v>
      </c>
    </row>
    <row r="148" spans="1:2" x14ac:dyDescent="0.2">
      <c r="A148" s="41">
        <f t="shared" ca="1" si="10"/>
        <v>38654</v>
      </c>
      <c r="B148" s="42" t="s">
        <v>54</v>
      </c>
    </row>
    <row r="149" spans="1:2" x14ac:dyDescent="0.2">
      <c r="A149" s="41">
        <f t="shared" ca="1" si="10"/>
        <v>38668</v>
      </c>
      <c r="B149" s="42" t="s">
        <v>55</v>
      </c>
    </row>
    <row r="150" spans="1:2" x14ac:dyDescent="0.2">
      <c r="A150" s="41">
        <f t="shared" ca="1" si="10"/>
        <v>38682</v>
      </c>
      <c r="B150" s="42" t="s">
        <v>56</v>
      </c>
    </row>
    <row r="151" spans="1:2" x14ac:dyDescent="0.2">
      <c r="A151" s="41">
        <f t="shared" ca="1" si="10"/>
        <v>38696</v>
      </c>
      <c r="B151" s="42" t="s">
        <v>57</v>
      </c>
    </row>
    <row r="152" spans="1:2" x14ac:dyDescent="0.2">
      <c r="A152" s="41">
        <f t="shared" ca="1" si="10"/>
        <v>38710</v>
      </c>
      <c r="B152" s="42" t="s">
        <v>58</v>
      </c>
    </row>
    <row r="153" spans="1:2" x14ac:dyDescent="0.2">
      <c r="A153" s="41">
        <f t="shared" ca="1" si="10"/>
        <v>38724</v>
      </c>
      <c r="B153" s="42" t="s">
        <v>32</v>
      </c>
    </row>
    <row r="154" spans="1:2" x14ac:dyDescent="0.2">
      <c r="A154" s="41">
        <f t="shared" ca="1" si="10"/>
        <v>38738</v>
      </c>
      <c r="B154" s="42" t="s">
        <v>34</v>
      </c>
    </row>
    <row r="155" spans="1:2" x14ac:dyDescent="0.2">
      <c r="A155" s="41">
        <f t="shared" ca="1" si="10"/>
        <v>38752</v>
      </c>
      <c r="B155" s="42" t="s">
        <v>35</v>
      </c>
    </row>
    <row r="156" spans="1:2" x14ac:dyDescent="0.2">
      <c r="A156" s="41">
        <f t="shared" ca="1" si="10"/>
        <v>38766</v>
      </c>
      <c r="B156" s="42" t="s">
        <v>36</v>
      </c>
    </row>
    <row r="157" spans="1:2" x14ac:dyDescent="0.2">
      <c r="A157" s="41">
        <f t="shared" ca="1" si="10"/>
        <v>38780</v>
      </c>
      <c r="B157" s="42" t="s">
        <v>37</v>
      </c>
    </row>
    <row r="158" spans="1:2" x14ac:dyDescent="0.2">
      <c r="A158" s="41">
        <f t="shared" ca="1" si="10"/>
        <v>38794</v>
      </c>
      <c r="B158" s="42" t="s">
        <v>38</v>
      </c>
    </row>
    <row r="159" spans="1:2" x14ac:dyDescent="0.2">
      <c r="A159" s="41">
        <f t="shared" ca="1" si="10"/>
        <v>38808</v>
      </c>
      <c r="B159" s="42" t="s">
        <v>39</v>
      </c>
    </row>
    <row r="160" spans="1:2" x14ac:dyDescent="0.2">
      <c r="A160" s="41">
        <f t="shared" ca="1" si="10"/>
        <v>38822</v>
      </c>
      <c r="B160" s="42" t="s">
        <v>40</v>
      </c>
    </row>
    <row r="161" spans="1:2" x14ac:dyDescent="0.2">
      <c r="A161" s="41">
        <f t="shared" ca="1" si="10"/>
        <v>38836</v>
      </c>
      <c r="B161" s="42" t="s">
        <v>41</v>
      </c>
    </row>
    <row r="162" spans="1:2" x14ac:dyDescent="0.2">
      <c r="A162" s="41">
        <f t="shared" ca="1" si="10"/>
        <v>38850</v>
      </c>
      <c r="B162" s="42" t="s">
        <v>42</v>
      </c>
    </row>
    <row r="163" spans="1:2" x14ac:dyDescent="0.2">
      <c r="A163" s="41">
        <f t="shared" ca="1" si="10"/>
        <v>38864</v>
      </c>
      <c r="B163" s="42" t="s">
        <v>43</v>
      </c>
    </row>
    <row r="164" spans="1:2" x14ac:dyDescent="0.2">
      <c r="A164" s="41">
        <f t="shared" ca="1" si="10"/>
        <v>38878</v>
      </c>
      <c r="B164" s="42" t="s">
        <v>44</v>
      </c>
    </row>
    <row r="165" spans="1:2" x14ac:dyDescent="0.2">
      <c r="A165" s="41">
        <f t="shared" ca="1" si="10"/>
        <v>38892</v>
      </c>
      <c r="B165" s="42" t="s">
        <v>45</v>
      </c>
    </row>
    <row r="166" spans="1:2" x14ac:dyDescent="0.2">
      <c r="A166" s="41">
        <f t="shared" ca="1" si="10"/>
        <v>38906</v>
      </c>
      <c r="B166" s="42" t="s">
        <v>46</v>
      </c>
    </row>
    <row r="167" spans="1:2" x14ac:dyDescent="0.2">
      <c r="A167" s="41">
        <f t="shared" ca="1" si="10"/>
        <v>38920</v>
      </c>
      <c r="B167" s="42" t="s">
        <v>47</v>
      </c>
    </row>
    <row r="168" spans="1:2" x14ac:dyDescent="0.2">
      <c r="A168" s="41">
        <f t="shared" ref="A168:A231" ca="1" si="11">+A167+14</f>
        <v>38934</v>
      </c>
      <c r="B168" s="42" t="s">
        <v>48</v>
      </c>
    </row>
    <row r="169" spans="1:2" x14ac:dyDescent="0.2">
      <c r="A169" s="41">
        <f t="shared" ca="1" si="11"/>
        <v>38948</v>
      </c>
      <c r="B169" s="42" t="s">
        <v>49</v>
      </c>
    </row>
    <row r="170" spans="1:2" x14ac:dyDescent="0.2">
      <c r="A170" s="41">
        <f t="shared" ca="1" si="11"/>
        <v>38962</v>
      </c>
      <c r="B170" s="42" t="s">
        <v>50</v>
      </c>
    </row>
    <row r="171" spans="1:2" x14ac:dyDescent="0.2">
      <c r="A171" s="41">
        <f t="shared" ca="1" si="11"/>
        <v>38976</v>
      </c>
      <c r="B171" s="42" t="s">
        <v>51</v>
      </c>
    </row>
    <row r="172" spans="1:2" x14ac:dyDescent="0.2">
      <c r="A172" s="41">
        <f t="shared" ca="1" si="11"/>
        <v>38990</v>
      </c>
      <c r="B172" s="42" t="s">
        <v>52</v>
      </c>
    </row>
    <row r="173" spans="1:2" x14ac:dyDescent="0.2">
      <c r="A173" s="41">
        <f t="shared" ca="1" si="11"/>
        <v>39004</v>
      </c>
      <c r="B173" s="42" t="s">
        <v>53</v>
      </c>
    </row>
    <row r="174" spans="1:2" x14ac:dyDescent="0.2">
      <c r="A174" s="41">
        <f t="shared" ca="1" si="11"/>
        <v>39018</v>
      </c>
      <c r="B174" s="42" t="s">
        <v>54</v>
      </c>
    </row>
    <row r="175" spans="1:2" x14ac:dyDescent="0.2">
      <c r="A175" s="41">
        <f t="shared" ca="1" si="11"/>
        <v>39032</v>
      </c>
      <c r="B175" s="42" t="s">
        <v>55</v>
      </c>
    </row>
    <row r="176" spans="1:2" x14ac:dyDescent="0.2">
      <c r="A176" s="41">
        <f t="shared" ca="1" si="11"/>
        <v>39046</v>
      </c>
      <c r="B176" s="42" t="s">
        <v>56</v>
      </c>
    </row>
    <row r="177" spans="1:2" x14ac:dyDescent="0.2">
      <c r="A177" s="41">
        <f t="shared" ca="1" si="11"/>
        <v>39060</v>
      </c>
      <c r="B177" s="42" t="s">
        <v>57</v>
      </c>
    </row>
    <row r="178" spans="1:2" x14ac:dyDescent="0.2">
      <c r="A178" s="41">
        <f t="shared" ca="1" si="11"/>
        <v>39074</v>
      </c>
      <c r="B178" s="42" t="s">
        <v>58</v>
      </c>
    </row>
    <row r="179" spans="1:2" x14ac:dyDescent="0.2">
      <c r="A179" s="41">
        <f t="shared" ca="1" si="11"/>
        <v>39088</v>
      </c>
      <c r="B179" s="42" t="s">
        <v>32</v>
      </c>
    </row>
    <row r="180" spans="1:2" x14ac:dyDescent="0.2">
      <c r="A180" s="41">
        <f t="shared" ca="1" si="11"/>
        <v>39102</v>
      </c>
      <c r="B180" s="42" t="s">
        <v>34</v>
      </c>
    </row>
    <row r="181" spans="1:2" x14ac:dyDescent="0.2">
      <c r="A181" s="41">
        <f t="shared" ca="1" si="11"/>
        <v>39116</v>
      </c>
      <c r="B181" s="42" t="s">
        <v>35</v>
      </c>
    </row>
    <row r="182" spans="1:2" x14ac:dyDescent="0.2">
      <c r="A182" s="41">
        <f t="shared" ca="1" si="11"/>
        <v>39130</v>
      </c>
      <c r="B182" s="42" t="s">
        <v>36</v>
      </c>
    </row>
    <row r="183" spans="1:2" x14ac:dyDescent="0.2">
      <c r="A183" s="41">
        <f t="shared" ca="1" si="11"/>
        <v>39144</v>
      </c>
      <c r="B183" s="42" t="s">
        <v>37</v>
      </c>
    </row>
    <row r="184" spans="1:2" x14ac:dyDescent="0.2">
      <c r="A184" s="41">
        <f t="shared" ca="1" si="11"/>
        <v>39158</v>
      </c>
      <c r="B184" s="42" t="s">
        <v>38</v>
      </c>
    </row>
    <row r="185" spans="1:2" x14ac:dyDescent="0.2">
      <c r="A185" s="41">
        <f t="shared" ca="1" si="11"/>
        <v>39172</v>
      </c>
      <c r="B185" s="42" t="s">
        <v>39</v>
      </c>
    </row>
    <row r="186" spans="1:2" x14ac:dyDescent="0.2">
      <c r="A186" s="41">
        <f t="shared" ca="1" si="11"/>
        <v>39186</v>
      </c>
      <c r="B186" s="42" t="s">
        <v>40</v>
      </c>
    </row>
    <row r="187" spans="1:2" x14ac:dyDescent="0.2">
      <c r="A187" s="41">
        <f t="shared" ca="1" si="11"/>
        <v>39200</v>
      </c>
      <c r="B187" s="42" t="s">
        <v>41</v>
      </c>
    </row>
    <row r="188" spans="1:2" x14ac:dyDescent="0.2">
      <c r="A188" s="41">
        <f t="shared" ca="1" si="11"/>
        <v>39214</v>
      </c>
      <c r="B188" s="42" t="s">
        <v>42</v>
      </c>
    </row>
    <row r="189" spans="1:2" x14ac:dyDescent="0.2">
      <c r="A189" s="41">
        <f t="shared" ca="1" si="11"/>
        <v>39228</v>
      </c>
      <c r="B189" s="42" t="s">
        <v>43</v>
      </c>
    </row>
    <row r="190" spans="1:2" x14ac:dyDescent="0.2">
      <c r="A190" s="41">
        <f t="shared" ca="1" si="11"/>
        <v>39242</v>
      </c>
      <c r="B190" s="42" t="s">
        <v>44</v>
      </c>
    </row>
    <row r="191" spans="1:2" x14ac:dyDescent="0.2">
      <c r="A191" s="41">
        <f t="shared" ca="1" si="11"/>
        <v>39256</v>
      </c>
      <c r="B191" s="42" t="s">
        <v>45</v>
      </c>
    </row>
    <row r="192" spans="1:2" x14ac:dyDescent="0.2">
      <c r="A192" s="41">
        <f t="shared" ca="1" si="11"/>
        <v>39270</v>
      </c>
      <c r="B192" s="42" t="s">
        <v>46</v>
      </c>
    </row>
    <row r="193" spans="1:2" x14ac:dyDescent="0.2">
      <c r="A193" s="41">
        <f t="shared" ca="1" si="11"/>
        <v>39284</v>
      </c>
      <c r="B193" s="42" t="s">
        <v>47</v>
      </c>
    </row>
    <row r="194" spans="1:2" x14ac:dyDescent="0.2">
      <c r="A194" s="41">
        <f t="shared" ca="1" si="11"/>
        <v>39298</v>
      </c>
      <c r="B194" s="42" t="s">
        <v>48</v>
      </c>
    </row>
    <row r="195" spans="1:2" x14ac:dyDescent="0.2">
      <c r="A195" s="41">
        <f t="shared" ca="1" si="11"/>
        <v>39312</v>
      </c>
      <c r="B195" s="42" t="s">
        <v>49</v>
      </c>
    </row>
    <row r="196" spans="1:2" x14ac:dyDescent="0.2">
      <c r="A196" s="41">
        <f t="shared" ca="1" si="11"/>
        <v>39326</v>
      </c>
      <c r="B196" s="42" t="s">
        <v>50</v>
      </c>
    </row>
    <row r="197" spans="1:2" x14ac:dyDescent="0.2">
      <c r="A197" s="41">
        <f t="shared" ca="1" si="11"/>
        <v>39340</v>
      </c>
      <c r="B197" s="42" t="s">
        <v>51</v>
      </c>
    </row>
    <row r="198" spans="1:2" x14ac:dyDescent="0.2">
      <c r="A198" s="41">
        <f t="shared" ca="1" si="11"/>
        <v>39354</v>
      </c>
      <c r="B198" s="42" t="s">
        <v>52</v>
      </c>
    </row>
    <row r="199" spans="1:2" x14ac:dyDescent="0.2">
      <c r="A199" s="41">
        <f t="shared" ca="1" si="11"/>
        <v>39368</v>
      </c>
      <c r="B199" s="42" t="s">
        <v>53</v>
      </c>
    </row>
    <row r="200" spans="1:2" x14ac:dyDescent="0.2">
      <c r="A200" s="41">
        <f t="shared" ca="1" si="11"/>
        <v>39382</v>
      </c>
      <c r="B200" s="42" t="s">
        <v>54</v>
      </c>
    </row>
    <row r="201" spans="1:2" x14ac:dyDescent="0.2">
      <c r="A201" s="41">
        <f t="shared" ca="1" si="11"/>
        <v>39396</v>
      </c>
      <c r="B201" s="42" t="s">
        <v>55</v>
      </c>
    </row>
    <row r="202" spans="1:2" x14ac:dyDescent="0.2">
      <c r="A202" s="41">
        <f t="shared" ca="1" si="11"/>
        <v>39410</v>
      </c>
      <c r="B202" s="42" t="s">
        <v>56</v>
      </c>
    </row>
    <row r="203" spans="1:2" x14ac:dyDescent="0.2">
      <c r="A203" s="41">
        <f t="shared" ca="1" si="11"/>
        <v>39424</v>
      </c>
      <c r="B203" s="42" t="s">
        <v>57</v>
      </c>
    </row>
    <row r="204" spans="1:2" x14ac:dyDescent="0.2">
      <c r="A204" s="41">
        <f t="shared" ca="1" si="11"/>
        <v>39438</v>
      </c>
      <c r="B204" s="42" t="s">
        <v>58</v>
      </c>
    </row>
    <row r="205" spans="1:2" x14ac:dyDescent="0.2">
      <c r="A205" s="41">
        <f t="shared" ca="1" si="11"/>
        <v>39452</v>
      </c>
      <c r="B205" s="42" t="s">
        <v>32</v>
      </c>
    </row>
    <row r="206" spans="1:2" x14ac:dyDescent="0.2">
      <c r="A206" s="41">
        <f t="shared" ca="1" si="11"/>
        <v>39466</v>
      </c>
      <c r="B206" s="42" t="s">
        <v>34</v>
      </c>
    </row>
    <row r="207" spans="1:2" x14ac:dyDescent="0.2">
      <c r="A207" s="41">
        <f t="shared" ca="1" si="11"/>
        <v>39480</v>
      </c>
      <c r="B207" s="42" t="s">
        <v>35</v>
      </c>
    </row>
    <row r="208" spans="1:2" x14ac:dyDescent="0.2">
      <c r="A208" s="41">
        <f t="shared" ca="1" si="11"/>
        <v>39494</v>
      </c>
      <c r="B208" s="42" t="s">
        <v>36</v>
      </c>
    </row>
    <row r="209" spans="1:2" x14ac:dyDescent="0.2">
      <c r="A209" s="41">
        <f t="shared" ca="1" si="11"/>
        <v>39508</v>
      </c>
      <c r="B209" s="42" t="s">
        <v>37</v>
      </c>
    </row>
    <row r="210" spans="1:2" x14ac:dyDescent="0.2">
      <c r="A210" s="41">
        <f t="shared" ca="1" si="11"/>
        <v>39522</v>
      </c>
      <c r="B210" s="42" t="s">
        <v>38</v>
      </c>
    </row>
    <row r="211" spans="1:2" x14ac:dyDescent="0.2">
      <c r="A211" s="41">
        <f t="shared" ca="1" si="11"/>
        <v>39536</v>
      </c>
      <c r="B211" s="42" t="s">
        <v>39</v>
      </c>
    </row>
    <row r="212" spans="1:2" x14ac:dyDescent="0.2">
      <c r="A212" s="41">
        <f t="shared" ca="1" si="11"/>
        <v>39550</v>
      </c>
      <c r="B212" s="42" t="s">
        <v>40</v>
      </c>
    </row>
    <row r="213" spans="1:2" x14ac:dyDescent="0.2">
      <c r="A213" s="41">
        <f t="shared" ca="1" si="11"/>
        <v>39564</v>
      </c>
      <c r="B213" s="42" t="s">
        <v>41</v>
      </c>
    </row>
    <row r="214" spans="1:2" x14ac:dyDescent="0.2">
      <c r="A214" s="41">
        <f t="shared" ca="1" si="11"/>
        <v>39578</v>
      </c>
      <c r="B214" s="42" t="s">
        <v>42</v>
      </c>
    </row>
    <row r="215" spans="1:2" x14ac:dyDescent="0.2">
      <c r="A215" s="41">
        <f t="shared" ca="1" si="11"/>
        <v>39592</v>
      </c>
      <c r="B215" s="42" t="s">
        <v>43</v>
      </c>
    </row>
    <row r="216" spans="1:2" x14ac:dyDescent="0.2">
      <c r="A216" s="41">
        <f t="shared" ca="1" si="11"/>
        <v>39606</v>
      </c>
      <c r="B216" s="42" t="s">
        <v>44</v>
      </c>
    </row>
    <row r="217" spans="1:2" x14ac:dyDescent="0.2">
      <c r="A217" s="41">
        <f t="shared" ca="1" si="11"/>
        <v>39620</v>
      </c>
      <c r="B217" s="42" t="s">
        <v>45</v>
      </c>
    </row>
    <row r="218" spans="1:2" x14ac:dyDescent="0.2">
      <c r="A218" s="41">
        <f t="shared" ca="1" si="11"/>
        <v>39634</v>
      </c>
      <c r="B218" s="42" t="s">
        <v>46</v>
      </c>
    </row>
    <row r="219" spans="1:2" x14ac:dyDescent="0.2">
      <c r="A219" s="41">
        <f t="shared" ca="1" si="11"/>
        <v>39648</v>
      </c>
      <c r="B219" s="42" t="s">
        <v>47</v>
      </c>
    </row>
    <row r="220" spans="1:2" x14ac:dyDescent="0.2">
      <c r="A220" s="41">
        <f t="shared" ca="1" si="11"/>
        <v>39662</v>
      </c>
      <c r="B220" s="42" t="s">
        <v>48</v>
      </c>
    </row>
    <row r="221" spans="1:2" x14ac:dyDescent="0.2">
      <c r="A221" s="41">
        <f t="shared" ca="1" si="11"/>
        <v>39676</v>
      </c>
      <c r="B221" s="42" t="s">
        <v>49</v>
      </c>
    </row>
    <row r="222" spans="1:2" x14ac:dyDescent="0.2">
      <c r="A222" s="41">
        <f t="shared" ca="1" si="11"/>
        <v>39690</v>
      </c>
      <c r="B222" s="42" t="s">
        <v>50</v>
      </c>
    </row>
    <row r="223" spans="1:2" x14ac:dyDescent="0.2">
      <c r="A223" s="41">
        <f t="shared" ca="1" si="11"/>
        <v>39704</v>
      </c>
      <c r="B223" s="42" t="s">
        <v>51</v>
      </c>
    </row>
    <row r="224" spans="1:2" x14ac:dyDescent="0.2">
      <c r="A224" s="41">
        <f t="shared" ca="1" si="11"/>
        <v>39718</v>
      </c>
      <c r="B224" s="42" t="s">
        <v>52</v>
      </c>
    </row>
    <row r="225" spans="1:2" x14ac:dyDescent="0.2">
      <c r="A225" s="41">
        <f t="shared" ca="1" si="11"/>
        <v>39732</v>
      </c>
      <c r="B225" s="42" t="s">
        <v>53</v>
      </c>
    </row>
    <row r="226" spans="1:2" x14ac:dyDescent="0.2">
      <c r="A226" s="41">
        <f t="shared" ca="1" si="11"/>
        <v>39746</v>
      </c>
      <c r="B226" s="42" t="s">
        <v>54</v>
      </c>
    </row>
    <row r="227" spans="1:2" x14ac:dyDescent="0.2">
      <c r="A227" s="41">
        <f t="shared" ca="1" si="11"/>
        <v>39760</v>
      </c>
      <c r="B227" s="42" t="s">
        <v>55</v>
      </c>
    </row>
    <row r="228" spans="1:2" x14ac:dyDescent="0.2">
      <c r="A228" s="41">
        <f t="shared" ca="1" si="11"/>
        <v>39774</v>
      </c>
      <c r="B228" s="42" t="s">
        <v>56</v>
      </c>
    </row>
    <row r="229" spans="1:2" x14ac:dyDescent="0.2">
      <c r="A229" s="41">
        <f t="shared" ca="1" si="11"/>
        <v>39788</v>
      </c>
      <c r="B229" s="42" t="s">
        <v>57</v>
      </c>
    </row>
    <row r="230" spans="1:2" x14ac:dyDescent="0.2">
      <c r="A230" s="41">
        <f t="shared" ca="1" si="11"/>
        <v>39802</v>
      </c>
      <c r="B230" s="42" t="s">
        <v>58</v>
      </c>
    </row>
    <row r="231" spans="1:2" x14ac:dyDescent="0.2">
      <c r="A231" s="41">
        <f t="shared" ca="1" si="11"/>
        <v>39816</v>
      </c>
      <c r="B231" s="42" t="s">
        <v>32</v>
      </c>
    </row>
    <row r="232" spans="1:2" x14ac:dyDescent="0.2">
      <c r="A232" s="41">
        <f t="shared" ref="A232:A295" ca="1" si="12">+A231+14</f>
        <v>39830</v>
      </c>
      <c r="B232" s="42" t="s">
        <v>34</v>
      </c>
    </row>
    <row r="233" spans="1:2" x14ac:dyDescent="0.2">
      <c r="A233" s="41">
        <f t="shared" ca="1" si="12"/>
        <v>39844</v>
      </c>
      <c r="B233" s="42" t="s">
        <v>35</v>
      </c>
    </row>
    <row r="234" spans="1:2" x14ac:dyDescent="0.2">
      <c r="A234" s="41">
        <f t="shared" ca="1" si="12"/>
        <v>39858</v>
      </c>
      <c r="B234" s="42" t="s">
        <v>36</v>
      </c>
    </row>
    <row r="235" spans="1:2" x14ac:dyDescent="0.2">
      <c r="A235" s="41">
        <f t="shared" ca="1" si="12"/>
        <v>39872</v>
      </c>
      <c r="B235" s="42" t="s">
        <v>37</v>
      </c>
    </row>
    <row r="236" spans="1:2" x14ac:dyDescent="0.2">
      <c r="A236" s="41">
        <f t="shared" ca="1" si="12"/>
        <v>39886</v>
      </c>
      <c r="B236" s="42" t="s">
        <v>38</v>
      </c>
    </row>
    <row r="237" spans="1:2" x14ac:dyDescent="0.2">
      <c r="A237" s="41">
        <f t="shared" ca="1" si="12"/>
        <v>39900</v>
      </c>
      <c r="B237" s="42" t="s">
        <v>39</v>
      </c>
    </row>
    <row r="238" spans="1:2" x14ac:dyDescent="0.2">
      <c r="A238" s="41">
        <f t="shared" ca="1" si="12"/>
        <v>39914</v>
      </c>
      <c r="B238" s="42" t="s">
        <v>40</v>
      </c>
    </row>
    <row r="239" spans="1:2" x14ac:dyDescent="0.2">
      <c r="A239" s="41">
        <f t="shared" ca="1" si="12"/>
        <v>39928</v>
      </c>
      <c r="B239" s="42" t="s">
        <v>41</v>
      </c>
    </row>
    <row r="240" spans="1:2" x14ac:dyDescent="0.2">
      <c r="A240" s="41">
        <f t="shared" ca="1" si="12"/>
        <v>39942</v>
      </c>
      <c r="B240" s="42" t="s">
        <v>42</v>
      </c>
    </row>
    <row r="241" spans="1:2" x14ac:dyDescent="0.2">
      <c r="A241" s="41">
        <f t="shared" ca="1" si="12"/>
        <v>39956</v>
      </c>
      <c r="B241" s="42" t="s">
        <v>43</v>
      </c>
    </row>
    <row r="242" spans="1:2" x14ac:dyDescent="0.2">
      <c r="A242" s="41">
        <f t="shared" ca="1" si="12"/>
        <v>39970</v>
      </c>
      <c r="B242" s="42" t="s">
        <v>44</v>
      </c>
    </row>
    <row r="243" spans="1:2" x14ac:dyDescent="0.2">
      <c r="A243" s="41">
        <f t="shared" ca="1" si="12"/>
        <v>39984</v>
      </c>
      <c r="B243" s="42" t="s">
        <v>45</v>
      </c>
    </row>
    <row r="244" spans="1:2" x14ac:dyDescent="0.2">
      <c r="A244" s="41">
        <f t="shared" ca="1" si="12"/>
        <v>39998</v>
      </c>
      <c r="B244" s="42" t="s">
        <v>46</v>
      </c>
    </row>
    <row r="245" spans="1:2" x14ac:dyDescent="0.2">
      <c r="A245" s="41">
        <f t="shared" ca="1" si="12"/>
        <v>40012</v>
      </c>
      <c r="B245" s="42" t="s">
        <v>47</v>
      </c>
    </row>
    <row r="246" spans="1:2" x14ac:dyDescent="0.2">
      <c r="A246" s="41">
        <f t="shared" ca="1" si="12"/>
        <v>40026</v>
      </c>
      <c r="B246" s="42" t="s">
        <v>48</v>
      </c>
    </row>
    <row r="247" spans="1:2" x14ac:dyDescent="0.2">
      <c r="A247" s="41">
        <f t="shared" ca="1" si="12"/>
        <v>40040</v>
      </c>
      <c r="B247" s="42" t="s">
        <v>49</v>
      </c>
    </row>
    <row r="248" spans="1:2" x14ac:dyDescent="0.2">
      <c r="A248" s="41">
        <f t="shared" ca="1" si="12"/>
        <v>40054</v>
      </c>
      <c r="B248" s="42" t="s">
        <v>50</v>
      </c>
    </row>
    <row r="249" spans="1:2" x14ac:dyDescent="0.2">
      <c r="A249" s="41">
        <f t="shared" ca="1" si="12"/>
        <v>40068</v>
      </c>
      <c r="B249" s="42" t="s">
        <v>51</v>
      </c>
    </row>
    <row r="250" spans="1:2" x14ac:dyDescent="0.2">
      <c r="A250" s="41">
        <f t="shared" ca="1" si="12"/>
        <v>40082</v>
      </c>
      <c r="B250" s="42" t="s">
        <v>52</v>
      </c>
    </row>
    <row r="251" spans="1:2" x14ac:dyDescent="0.2">
      <c r="A251" s="41">
        <f t="shared" ca="1" si="12"/>
        <v>40096</v>
      </c>
      <c r="B251" s="42" t="s">
        <v>53</v>
      </c>
    </row>
    <row r="252" spans="1:2" x14ac:dyDescent="0.2">
      <c r="A252" s="41">
        <f t="shared" ca="1" si="12"/>
        <v>40110</v>
      </c>
      <c r="B252" s="42" t="s">
        <v>54</v>
      </c>
    </row>
    <row r="253" spans="1:2" x14ac:dyDescent="0.2">
      <c r="A253" s="41">
        <f t="shared" ca="1" si="12"/>
        <v>40124</v>
      </c>
      <c r="B253" s="42" t="s">
        <v>55</v>
      </c>
    </row>
    <row r="254" spans="1:2" x14ac:dyDescent="0.2">
      <c r="A254" s="41">
        <f t="shared" ca="1" si="12"/>
        <v>40138</v>
      </c>
      <c r="B254" s="42" t="s">
        <v>56</v>
      </c>
    </row>
    <row r="255" spans="1:2" x14ac:dyDescent="0.2">
      <c r="A255" s="41">
        <f t="shared" ca="1" si="12"/>
        <v>40152</v>
      </c>
      <c r="B255" s="42" t="s">
        <v>57</v>
      </c>
    </row>
    <row r="256" spans="1:2" x14ac:dyDescent="0.2">
      <c r="A256" s="41">
        <f t="shared" ca="1" si="12"/>
        <v>40166</v>
      </c>
      <c r="B256" s="42" t="s">
        <v>58</v>
      </c>
    </row>
    <row r="257" spans="1:2" x14ac:dyDescent="0.2">
      <c r="A257" s="41">
        <f t="shared" ca="1" si="12"/>
        <v>40180</v>
      </c>
      <c r="B257" s="42" t="s">
        <v>32</v>
      </c>
    </row>
    <row r="258" spans="1:2" x14ac:dyDescent="0.2">
      <c r="A258" s="41">
        <f t="shared" ca="1" si="12"/>
        <v>40194</v>
      </c>
      <c r="B258" s="42" t="s">
        <v>34</v>
      </c>
    </row>
    <row r="259" spans="1:2" x14ac:dyDescent="0.2">
      <c r="A259" s="41">
        <f t="shared" ca="1" si="12"/>
        <v>40208</v>
      </c>
      <c r="B259" s="42" t="s">
        <v>35</v>
      </c>
    </row>
    <row r="260" spans="1:2" x14ac:dyDescent="0.2">
      <c r="A260" s="41">
        <f t="shared" ca="1" si="12"/>
        <v>40222</v>
      </c>
      <c r="B260" s="42" t="s">
        <v>36</v>
      </c>
    </row>
    <row r="261" spans="1:2" x14ac:dyDescent="0.2">
      <c r="A261" s="41">
        <f t="shared" ca="1" si="12"/>
        <v>40236</v>
      </c>
      <c r="B261" s="42" t="s">
        <v>37</v>
      </c>
    </row>
    <row r="262" spans="1:2" x14ac:dyDescent="0.2">
      <c r="A262" s="41">
        <f t="shared" ca="1" si="12"/>
        <v>40250</v>
      </c>
      <c r="B262" s="42" t="s">
        <v>38</v>
      </c>
    </row>
    <row r="263" spans="1:2" x14ac:dyDescent="0.2">
      <c r="A263" s="41">
        <f t="shared" ca="1" si="12"/>
        <v>40264</v>
      </c>
      <c r="B263" s="42" t="s">
        <v>39</v>
      </c>
    </row>
    <row r="264" spans="1:2" x14ac:dyDescent="0.2">
      <c r="A264" s="41">
        <f t="shared" ca="1" si="12"/>
        <v>40278</v>
      </c>
      <c r="B264" s="42" t="s">
        <v>40</v>
      </c>
    </row>
    <row r="265" spans="1:2" x14ac:dyDescent="0.2">
      <c r="A265" s="41">
        <f t="shared" ca="1" si="12"/>
        <v>40292</v>
      </c>
      <c r="B265" s="42" t="s">
        <v>41</v>
      </c>
    </row>
    <row r="266" spans="1:2" x14ac:dyDescent="0.2">
      <c r="A266" s="41">
        <f t="shared" ca="1" si="12"/>
        <v>40306</v>
      </c>
      <c r="B266" s="42" t="s">
        <v>42</v>
      </c>
    </row>
    <row r="267" spans="1:2" x14ac:dyDescent="0.2">
      <c r="A267" s="41">
        <f t="shared" ca="1" si="12"/>
        <v>40320</v>
      </c>
      <c r="B267" s="42" t="s">
        <v>43</v>
      </c>
    </row>
    <row r="268" spans="1:2" x14ac:dyDescent="0.2">
      <c r="A268" s="41">
        <f t="shared" ca="1" si="12"/>
        <v>40334</v>
      </c>
      <c r="B268" s="42" t="s">
        <v>44</v>
      </c>
    </row>
    <row r="269" spans="1:2" x14ac:dyDescent="0.2">
      <c r="A269" s="41">
        <f t="shared" ca="1" si="12"/>
        <v>40348</v>
      </c>
      <c r="B269" s="42" t="s">
        <v>45</v>
      </c>
    </row>
    <row r="270" spans="1:2" x14ac:dyDescent="0.2">
      <c r="A270" s="41">
        <f t="shared" ca="1" si="12"/>
        <v>40362</v>
      </c>
      <c r="B270" s="42" t="s">
        <v>46</v>
      </c>
    </row>
    <row r="271" spans="1:2" x14ac:dyDescent="0.2">
      <c r="A271" s="41">
        <f t="shared" ca="1" si="12"/>
        <v>40376</v>
      </c>
      <c r="B271" s="42" t="s">
        <v>47</v>
      </c>
    </row>
    <row r="272" spans="1:2" x14ac:dyDescent="0.2">
      <c r="A272" s="41">
        <f t="shared" ca="1" si="12"/>
        <v>40390</v>
      </c>
      <c r="B272" s="42" t="s">
        <v>48</v>
      </c>
    </row>
    <row r="273" spans="1:2" x14ac:dyDescent="0.2">
      <c r="A273" s="41">
        <f t="shared" ca="1" si="12"/>
        <v>40404</v>
      </c>
      <c r="B273" s="42" t="s">
        <v>49</v>
      </c>
    </row>
    <row r="274" spans="1:2" x14ac:dyDescent="0.2">
      <c r="A274" s="41">
        <f t="shared" ca="1" si="12"/>
        <v>40418</v>
      </c>
      <c r="B274" s="42" t="s">
        <v>50</v>
      </c>
    </row>
    <row r="275" spans="1:2" x14ac:dyDescent="0.2">
      <c r="A275" s="41">
        <f t="shared" ca="1" si="12"/>
        <v>40432</v>
      </c>
      <c r="B275" s="42" t="s">
        <v>51</v>
      </c>
    </row>
    <row r="276" spans="1:2" x14ac:dyDescent="0.2">
      <c r="A276" s="41">
        <f t="shared" ca="1" si="12"/>
        <v>40446</v>
      </c>
      <c r="B276" s="42" t="s">
        <v>52</v>
      </c>
    </row>
    <row r="277" spans="1:2" x14ac:dyDescent="0.2">
      <c r="A277" s="41">
        <f t="shared" ca="1" si="12"/>
        <v>40460</v>
      </c>
      <c r="B277" s="42" t="s">
        <v>53</v>
      </c>
    </row>
    <row r="278" spans="1:2" x14ac:dyDescent="0.2">
      <c r="A278" s="41">
        <f t="shared" ca="1" si="12"/>
        <v>40474</v>
      </c>
      <c r="B278" s="42" t="s">
        <v>54</v>
      </c>
    </row>
    <row r="279" spans="1:2" x14ac:dyDescent="0.2">
      <c r="A279" s="41">
        <f t="shared" ca="1" si="12"/>
        <v>40488</v>
      </c>
      <c r="B279" s="42" t="s">
        <v>55</v>
      </c>
    </row>
    <row r="280" spans="1:2" x14ac:dyDescent="0.2">
      <c r="A280" s="41">
        <f t="shared" ca="1" si="12"/>
        <v>40502</v>
      </c>
      <c r="B280" s="42" t="s">
        <v>56</v>
      </c>
    </row>
    <row r="281" spans="1:2" x14ac:dyDescent="0.2">
      <c r="A281" s="41">
        <f t="shared" ca="1" si="12"/>
        <v>40516</v>
      </c>
      <c r="B281" s="42" t="s">
        <v>57</v>
      </c>
    </row>
    <row r="282" spans="1:2" x14ac:dyDescent="0.2">
      <c r="A282" s="41">
        <f t="shared" ca="1" si="12"/>
        <v>40530</v>
      </c>
      <c r="B282" s="42" t="s">
        <v>58</v>
      </c>
    </row>
    <row r="283" spans="1:2" x14ac:dyDescent="0.2">
      <c r="A283" s="41">
        <f t="shared" ca="1" si="12"/>
        <v>40544</v>
      </c>
      <c r="B283" s="42" t="s">
        <v>32</v>
      </c>
    </row>
    <row r="284" spans="1:2" x14ac:dyDescent="0.2">
      <c r="A284" s="41">
        <f t="shared" ca="1" si="12"/>
        <v>40558</v>
      </c>
      <c r="B284" s="42" t="s">
        <v>34</v>
      </c>
    </row>
    <row r="285" spans="1:2" x14ac:dyDescent="0.2">
      <c r="A285" s="41">
        <f t="shared" ca="1" si="12"/>
        <v>40572</v>
      </c>
      <c r="B285" s="42" t="s">
        <v>35</v>
      </c>
    </row>
    <row r="286" spans="1:2" x14ac:dyDescent="0.2">
      <c r="A286" s="41">
        <f t="shared" ca="1" si="12"/>
        <v>40586</v>
      </c>
      <c r="B286" s="42" t="s">
        <v>36</v>
      </c>
    </row>
    <row r="287" spans="1:2" x14ac:dyDescent="0.2">
      <c r="A287" s="41">
        <f t="shared" ca="1" si="12"/>
        <v>40600</v>
      </c>
      <c r="B287" s="42" t="s">
        <v>37</v>
      </c>
    </row>
    <row r="288" spans="1:2" x14ac:dyDescent="0.2">
      <c r="A288" s="41">
        <f t="shared" ca="1" si="12"/>
        <v>40614</v>
      </c>
      <c r="B288" s="42" t="s">
        <v>38</v>
      </c>
    </row>
    <row r="289" spans="1:2" x14ac:dyDescent="0.2">
      <c r="A289" s="41">
        <f t="shared" ca="1" si="12"/>
        <v>40628</v>
      </c>
      <c r="B289" s="42" t="s">
        <v>39</v>
      </c>
    </row>
    <row r="290" spans="1:2" x14ac:dyDescent="0.2">
      <c r="A290" s="41">
        <f t="shared" ca="1" si="12"/>
        <v>40642</v>
      </c>
      <c r="B290" s="42" t="s">
        <v>40</v>
      </c>
    </row>
    <row r="291" spans="1:2" x14ac:dyDescent="0.2">
      <c r="A291" s="41">
        <f t="shared" ca="1" si="12"/>
        <v>40656</v>
      </c>
      <c r="B291" s="42" t="s">
        <v>41</v>
      </c>
    </row>
    <row r="292" spans="1:2" x14ac:dyDescent="0.2">
      <c r="A292" s="41">
        <f t="shared" ca="1" si="12"/>
        <v>40670</v>
      </c>
      <c r="B292" s="42" t="s">
        <v>42</v>
      </c>
    </row>
    <row r="293" spans="1:2" x14ac:dyDescent="0.2">
      <c r="A293" s="41">
        <f t="shared" ca="1" si="12"/>
        <v>40684</v>
      </c>
      <c r="B293" s="42" t="s">
        <v>43</v>
      </c>
    </row>
    <row r="294" spans="1:2" x14ac:dyDescent="0.2">
      <c r="A294" s="41">
        <f t="shared" ca="1" si="12"/>
        <v>40698</v>
      </c>
      <c r="B294" s="42" t="s">
        <v>44</v>
      </c>
    </row>
    <row r="295" spans="1:2" x14ac:dyDescent="0.2">
      <c r="A295" s="41">
        <f t="shared" ca="1" si="12"/>
        <v>40712</v>
      </c>
      <c r="B295" s="42" t="s">
        <v>45</v>
      </c>
    </row>
    <row r="296" spans="1:2" x14ac:dyDescent="0.2">
      <c r="A296" s="41">
        <f t="shared" ref="A296:A359" ca="1" si="13">+A295+14</f>
        <v>40726</v>
      </c>
      <c r="B296" s="42" t="s">
        <v>46</v>
      </c>
    </row>
    <row r="297" spans="1:2" x14ac:dyDescent="0.2">
      <c r="A297" s="41">
        <f t="shared" ca="1" si="13"/>
        <v>40740</v>
      </c>
      <c r="B297" s="42" t="s">
        <v>47</v>
      </c>
    </row>
    <row r="298" spans="1:2" x14ac:dyDescent="0.2">
      <c r="A298" s="41">
        <f t="shared" ca="1" si="13"/>
        <v>40754</v>
      </c>
      <c r="B298" s="42" t="s">
        <v>48</v>
      </c>
    </row>
    <row r="299" spans="1:2" x14ac:dyDescent="0.2">
      <c r="A299" s="41">
        <f t="shared" ca="1" si="13"/>
        <v>40768</v>
      </c>
      <c r="B299" s="42" t="s">
        <v>49</v>
      </c>
    </row>
    <row r="300" spans="1:2" x14ac:dyDescent="0.2">
      <c r="A300" s="41">
        <f t="shared" ca="1" si="13"/>
        <v>40782</v>
      </c>
      <c r="B300" s="42" t="s">
        <v>50</v>
      </c>
    </row>
    <row r="301" spans="1:2" x14ac:dyDescent="0.2">
      <c r="A301" s="41">
        <f t="shared" ca="1" si="13"/>
        <v>40796</v>
      </c>
      <c r="B301" s="42" t="s">
        <v>51</v>
      </c>
    </row>
    <row r="302" spans="1:2" x14ac:dyDescent="0.2">
      <c r="A302" s="41">
        <f t="shared" ca="1" si="13"/>
        <v>40810</v>
      </c>
      <c r="B302" s="42" t="s">
        <v>52</v>
      </c>
    </row>
    <row r="303" spans="1:2" x14ac:dyDescent="0.2">
      <c r="A303" s="41">
        <f t="shared" ca="1" si="13"/>
        <v>40824</v>
      </c>
      <c r="B303" s="42" t="s">
        <v>53</v>
      </c>
    </row>
    <row r="304" spans="1:2" x14ac:dyDescent="0.2">
      <c r="A304" s="41">
        <f t="shared" ca="1" si="13"/>
        <v>40838</v>
      </c>
      <c r="B304" s="42" t="s">
        <v>54</v>
      </c>
    </row>
    <row r="305" spans="1:2" x14ac:dyDescent="0.2">
      <c r="A305" s="41">
        <f t="shared" ca="1" si="13"/>
        <v>40852</v>
      </c>
      <c r="B305" s="42" t="s">
        <v>55</v>
      </c>
    </row>
    <row r="306" spans="1:2" x14ac:dyDescent="0.2">
      <c r="A306" s="41">
        <f t="shared" ca="1" si="13"/>
        <v>40866</v>
      </c>
      <c r="B306" s="42" t="s">
        <v>56</v>
      </c>
    </row>
    <row r="307" spans="1:2" x14ac:dyDescent="0.2">
      <c r="A307" s="41">
        <f t="shared" ca="1" si="13"/>
        <v>40880</v>
      </c>
      <c r="B307" s="42" t="s">
        <v>57</v>
      </c>
    </row>
    <row r="308" spans="1:2" x14ac:dyDescent="0.2">
      <c r="A308" s="41">
        <f t="shared" ca="1" si="13"/>
        <v>40894</v>
      </c>
      <c r="B308" s="42" t="s">
        <v>58</v>
      </c>
    </row>
    <row r="309" spans="1:2" x14ac:dyDescent="0.2">
      <c r="A309" s="41">
        <f t="shared" ca="1" si="13"/>
        <v>40908</v>
      </c>
      <c r="B309" s="42" t="s">
        <v>32</v>
      </c>
    </row>
    <row r="310" spans="1:2" x14ac:dyDescent="0.2">
      <c r="A310" s="41">
        <f t="shared" ca="1" si="13"/>
        <v>40922</v>
      </c>
      <c r="B310" s="42" t="s">
        <v>34</v>
      </c>
    </row>
    <row r="311" spans="1:2" x14ac:dyDescent="0.2">
      <c r="A311" s="41">
        <f t="shared" ca="1" si="13"/>
        <v>40936</v>
      </c>
      <c r="B311" s="42" t="s">
        <v>35</v>
      </c>
    </row>
    <row r="312" spans="1:2" x14ac:dyDescent="0.2">
      <c r="A312" s="41">
        <f t="shared" ca="1" si="13"/>
        <v>40950</v>
      </c>
      <c r="B312" s="42" t="s">
        <v>36</v>
      </c>
    </row>
    <row r="313" spans="1:2" x14ac:dyDescent="0.2">
      <c r="A313" s="41">
        <f t="shared" ca="1" si="13"/>
        <v>40964</v>
      </c>
      <c r="B313" s="42" t="s">
        <v>37</v>
      </c>
    </row>
    <row r="314" spans="1:2" x14ac:dyDescent="0.2">
      <c r="A314" s="41">
        <f t="shared" ca="1" si="13"/>
        <v>40978</v>
      </c>
      <c r="B314" s="42" t="s">
        <v>38</v>
      </c>
    </row>
    <row r="315" spans="1:2" x14ac:dyDescent="0.2">
      <c r="A315" s="41">
        <f t="shared" ca="1" si="13"/>
        <v>40992</v>
      </c>
      <c r="B315" s="42" t="s">
        <v>39</v>
      </c>
    </row>
    <row r="316" spans="1:2" x14ac:dyDescent="0.2">
      <c r="A316" s="41">
        <f t="shared" ca="1" si="13"/>
        <v>41006</v>
      </c>
      <c r="B316" s="42" t="s">
        <v>40</v>
      </c>
    </row>
    <row r="317" spans="1:2" x14ac:dyDescent="0.2">
      <c r="A317" s="41">
        <f t="shared" ca="1" si="13"/>
        <v>41020</v>
      </c>
      <c r="B317" s="42" t="s">
        <v>41</v>
      </c>
    </row>
    <row r="318" spans="1:2" x14ac:dyDescent="0.2">
      <c r="A318" s="41">
        <f t="shared" ca="1" si="13"/>
        <v>41034</v>
      </c>
      <c r="B318" s="42" t="s">
        <v>42</v>
      </c>
    </row>
    <row r="319" spans="1:2" x14ac:dyDescent="0.2">
      <c r="A319" s="41">
        <f t="shared" ca="1" si="13"/>
        <v>41048</v>
      </c>
      <c r="B319" s="42" t="s">
        <v>43</v>
      </c>
    </row>
    <row r="320" spans="1:2" x14ac:dyDescent="0.2">
      <c r="A320" s="41">
        <f t="shared" ca="1" si="13"/>
        <v>41062</v>
      </c>
      <c r="B320" s="42" t="s">
        <v>44</v>
      </c>
    </row>
    <row r="321" spans="1:2" x14ac:dyDescent="0.2">
      <c r="A321" s="41">
        <f t="shared" ca="1" si="13"/>
        <v>41076</v>
      </c>
      <c r="B321" s="42" t="s">
        <v>45</v>
      </c>
    </row>
    <row r="322" spans="1:2" x14ac:dyDescent="0.2">
      <c r="A322" s="41">
        <f t="shared" ca="1" si="13"/>
        <v>41090</v>
      </c>
      <c r="B322" s="42" t="s">
        <v>46</v>
      </c>
    </row>
    <row r="323" spans="1:2" x14ac:dyDescent="0.2">
      <c r="A323" s="41">
        <f t="shared" ca="1" si="13"/>
        <v>41104</v>
      </c>
      <c r="B323" s="42" t="s">
        <v>47</v>
      </c>
    </row>
    <row r="324" spans="1:2" x14ac:dyDescent="0.2">
      <c r="A324" s="41">
        <f t="shared" ca="1" si="13"/>
        <v>41118</v>
      </c>
      <c r="B324" s="42" t="s">
        <v>48</v>
      </c>
    </row>
    <row r="325" spans="1:2" x14ac:dyDescent="0.2">
      <c r="A325" s="41">
        <f t="shared" ca="1" si="13"/>
        <v>41132</v>
      </c>
      <c r="B325" s="42" t="s">
        <v>49</v>
      </c>
    </row>
    <row r="326" spans="1:2" x14ac:dyDescent="0.2">
      <c r="A326" s="41">
        <f t="shared" ca="1" si="13"/>
        <v>41146</v>
      </c>
      <c r="B326" s="42" t="s">
        <v>50</v>
      </c>
    </row>
    <row r="327" spans="1:2" x14ac:dyDescent="0.2">
      <c r="A327" s="41">
        <f t="shared" ca="1" si="13"/>
        <v>41160</v>
      </c>
      <c r="B327" s="42" t="s">
        <v>51</v>
      </c>
    </row>
    <row r="328" spans="1:2" x14ac:dyDescent="0.2">
      <c r="A328" s="41">
        <f t="shared" ca="1" si="13"/>
        <v>41174</v>
      </c>
      <c r="B328" s="42" t="s">
        <v>52</v>
      </c>
    </row>
    <row r="329" spans="1:2" x14ac:dyDescent="0.2">
      <c r="A329" s="41">
        <f t="shared" ca="1" si="13"/>
        <v>41188</v>
      </c>
      <c r="B329" s="42" t="s">
        <v>53</v>
      </c>
    </row>
    <row r="330" spans="1:2" x14ac:dyDescent="0.2">
      <c r="A330" s="41">
        <f t="shared" ca="1" si="13"/>
        <v>41202</v>
      </c>
      <c r="B330" s="42" t="s">
        <v>54</v>
      </c>
    </row>
    <row r="331" spans="1:2" x14ac:dyDescent="0.2">
      <c r="A331" s="41">
        <f t="shared" ca="1" si="13"/>
        <v>41216</v>
      </c>
      <c r="B331" s="42" t="s">
        <v>55</v>
      </c>
    </row>
    <row r="332" spans="1:2" x14ac:dyDescent="0.2">
      <c r="A332" s="41">
        <f t="shared" ca="1" si="13"/>
        <v>41230</v>
      </c>
      <c r="B332" s="42" t="s">
        <v>56</v>
      </c>
    </row>
    <row r="333" spans="1:2" x14ac:dyDescent="0.2">
      <c r="A333" s="41">
        <f t="shared" ca="1" si="13"/>
        <v>41244</v>
      </c>
      <c r="B333" s="42" t="s">
        <v>57</v>
      </c>
    </row>
    <row r="334" spans="1:2" x14ac:dyDescent="0.2">
      <c r="A334" s="41">
        <f t="shared" ca="1" si="13"/>
        <v>41258</v>
      </c>
      <c r="B334" s="42" t="s">
        <v>58</v>
      </c>
    </row>
    <row r="335" spans="1:2" x14ac:dyDescent="0.2">
      <c r="A335" s="41">
        <f t="shared" ca="1" si="13"/>
        <v>41272</v>
      </c>
      <c r="B335" s="42" t="s">
        <v>32</v>
      </c>
    </row>
    <row r="336" spans="1:2" x14ac:dyDescent="0.2">
      <c r="A336" s="41">
        <f t="shared" ca="1" si="13"/>
        <v>41286</v>
      </c>
      <c r="B336" s="42" t="s">
        <v>34</v>
      </c>
    </row>
    <row r="337" spans="1:2" x14ac:dyDescent="0.2">
      <c r="A337" s="41">
        <f t="shared" ca="1" si="13"/>
        <v>41300</v>
      </c>
      <c r="B337" s="42" t="s">
        <v>35</v>
      </c>
    </row>
    <row r="338" spans="1:2" x14ac:dyDescent="0.2">
      <c r="A338" s="41">
        <f t="shared" ca="1" si="13"/>
        <v>41314</v>
      </c>
      <c r="B338" s="42" t="s">
        <v>36</v>
      </c>
    </row>
    <row r="339" spans="1:2" x14ac:dyDescent="0.2">
      <c r="A339" s="41">
        <f t="shared" ca="1" si="13"/>
        <v>41328</v>
      </c>
      <c r="B339" s="42" t="s">
        <v>37</v>
      </c>
    </row>
    <row r="340" spans="1:2" x14ac:dyDescent="0.2">
      <c r="A340" s="41">
        <f t="shared" ca="1" si="13"/>
        <v>41342</v>
      </c>
      <c r="B340" s="42" t="s">
        <v>38</v>
      </c>
    </row>
    <row r="341" spans="1:2" x14ac:dyDescent="0.2">
      <c r="A341" s="41">
        <f t="shared" ca="1" si="13"/>
        <v>41356</v>
      </c>
      <c r="B341" s="42" t="s">
        <v>39</v>
      </c>
    </row>
    <row r="342" spans="1:2" x14ac:dyDescent="0.2">
      <c r="A342" s="41">
        <f t="shared" ca="1" si="13"/>
        <v>41370</v>
      </c>
      <c r="B342" s="42" t="s">
        <v>40</v>
      </c>
    </row>
    <row r="343" spans="1:2" x14ac:dyDescent="0.2">
      <c r="A343" s="41">
        <f t="shared" ca="1" si="13"/>
        <v>41384</v>
      </c>
      <c r="B343" s="42" t="s">
        <v>41</v>
      </c>
    </row>
    <row r="344" spans="1:2" x14ac:dyDescent="0.2">
      <c r="A344" s="41">
        <f t="shared" ca="1" si="13"/>
        <v>41398</v>
      </c>
      <c r="B344" s="42" t="s">
        <v>42</v>
      </c>
    </row>
    <row r="345" spans="1:2" x14ac:dyDescent="0.2">
      <c r="A345" s="41">
        <f t="shared" ca="1" si="13"/>
        <v>41412</v>
      </c>
      <c r="B345" s="42" t="s">
        <v>43</v>
      </c>
    </row>
    <row r="346" spans="1:2" x14ac:dyDescent="0.2">
      <c r="A346" s="41">
        <f t="shared" ca="1" si="13"/>
        <v>41426</v>
      </c>
      <c r="B346" s="42" t="s">
        <v>44</v>
      </c>
    </row>
    <row r="347" spans="1:2" x14ac:dyDescent="0.2">
      <c r="A347" s="41">
        <f t="shared" ca="1" si="13"/>
        <v>41440</v>
      </c>
      <c r="B347" s="42" t="s">
        <v>45</v>
      </c>
    </row>
    <row r="348" spans="1:2" x14ac:dyDescent="0.2">
      <c r="A348" s="41">
        <f t="shared" ca="1" si="13"/>
        <v>41454</v>
      </c>
      <c r="B348" s="42" t="s">
        <v>46</v>
      </c>
    </row>
    <row r="349" spans="1:2" x14ac:dyDescent="0.2">
      <c r="A349" s="41">
        <f t="shared" ca="1" si="13"/>
        <v>41468</v>
      </c>
      <c r="B349" s="42" t="s">
        <v>47</v>
      </c>
    </row>
    <row r="350" spans="1:2" x14ac:dyDescent="0.2">
      <c r="A350" s="41">
        <f t="shared" ca="1" si="13"/>
        <v>41482</v>
      </c>
      <c r="B350" s="42" t="s">
        <v>48</v>
      </c>
    </row>
    <row r="351" spans="1:2" x14ac:dyDescent="0.2">
      <c r="A351" s="41">
        <f t="shared" ca="1" si="13"/>
        <v>41496</v>
      </c>
      <c r="B351" s="42" t="s">
        <v>49</v>
      </c>
    </row>
    <row r="352" spans="1:2" x14ac:dyDescent="0.2">
      <c r="A352" s="41">
        <f t="shared" ca="1" si="13"/>
        <v>41510</v>
      </c>
      <c r="B352" s="42" t="s">
        <v>50</v>
      </c>
    </row>
    <row r="353" spans="1:2" x14ac:dyDescent="0.2">
      <c r="A353" s="41">
        <f t="shared" ca="1" si="13"/>
        <v>41524</v>
      </c>
      <c r="B353" s="42" t="s">
        <v>51</v>
      </c>
    </row>
    <row r="354" spans="1:2" x14ac:dyDescent="0.2">
      <c r="A354" s="41">
        <f t="shared" ca="1" si="13"/>
        <v>41538</v>
      </c>
      <c r="B354" s="42" t="s">
        <v>52</v>
      </c>
    </row>
    <row r="355" spans="1:2" x14ac:dyDescent="0.2">
      <c r="A355" s="41">
        <f t="shared" ca="1" si="13"/>
        <v>41552</v>
      </c>
      <c r="B355" s="42" t="s">
        <v>53</v>
      </c>
    </row>
    <row r="356" spans="1:2" x14ac:dyDescent="0.2">
      <c r="A356" s="41">
        <f t="shared" ca="1" si="13"/>
        <v>41566</v>
      </c>
      <c r="B356" s="42" t="s">
        <v>54</v>
      </c>
    </row>
    <row r="357" spans="1:2" x14ac:dyDescent="0.2">
      <c r="A357" s="41">
        <f t="shared" ca="1" si="13"/>
        <v>41580</v>
      </c>
      <c r="B357" s="42" t="s">
        <v>55</v>
      </c>
    </row>
    <row r="358" spans="1:2" x14ac:dyDescent="0.2">
      <c r="A358" s="41">
        <f t="shared" ca="1" si="13"/>
        <v>41594</v>
      </c>
      <c r="B358" s="42" t="s">
        <v>56</v>
      </c>
    </row>
    <row r="359" spans="1:2" x14ac:dyDescent="0.2">
      <c r="A359" s="41">
        <f t="shared" ca="1" si="13"/>
        <v>41608</v>
      </c>
      <c r="B359" s="42" t="s">
        <v>57</v>
      </c>
    </row>
    <row r="360" spans="1:2" x14ac:dyDescent="0.2">
      <c r="A360" s="41">
        <f t="shared" ref="A360:A423" ca="1" si="14">+A359+14</f>
        <v>41622</v>
      </c>
      <c r="B360" s="42" t="s">
        <v>58</v>
      </c>
    </row>
    <row r="361" spans="1:2" x14ac:dyDescent="0.2">
      <c r="A361" s="41">
        <f t="shared" ca="1" si="14"/>
        <v>41636</v>
      </c>
      <c r="B361" s="42" t="s">
        <v>32</v>
      </c>
    </row>
    <row r="362" spans="1:2" x14ac:dyDescent="0.2">
      <c r="A362" s="41">
        <f t="shared" ca="1" si="14"/>
        <v>41650</v>
      </c>
      <c r="B362" s="42" t="s">
        <v>34</v>
      </c>
    </row>
    <row r="363" spans="1:2" x14ac:dyDescent="0.2">
      <c r="A363" s="41">
        <f t="shared" ca="1" si="14"/>
        <v>41664</v>
      </c>
      <c r="B363" s="42" t="s">
        <v>35</v>
      </c>
    </row>
    <row r="364" spans="1:2" x14ac:dyDescent="0.2">
      <c r="A364" s="41">
        <f t="shared" ca="1" si="14"/>
        <v>41678</v>
      </c>
      <c r="B364" s="42" t="s">
        <v>36</v>
      </c>
    </row>
    <row r="365" spans="1:2" x14ac:dyDescent="0.2">
      <c r="A365" s="41">
        <f t="shared" ca="1" si="14"/>
        <v>41692</v>
      </c>
      <c r="B365" s="42" t="s">
        <v>37</v>
      </c>
    </row>
    <row r="366" spans="1:2" x14ac:dyDescent="0.2">
      <c r="A366" s="41">
        <f t="shared" ca="1" si="14"/>
        <v>41706</v>
      </c>
      <c r="B366" s="42" t="s">
        <v>38</v>
      </c>
    </row>
    <row r="367" spans="1:2" x14ac:dyDescent="0.2">
      <c r="A367" s="41">
        <f t="shared" ca="1" si="14"/>
        <v>41720</v>
      </c>
      <c r="B367" s="42" t="s">
        <v>39</v>
      </c>
    </row>
    <row r="368" spans="1:2" x14ac:dyDescent="0.2">
      <c r="A368" s="41">
        <f t="shared" ca="1" si="14"/>
        <v>41734</v>
      </c>
      <c r="B368" s="42" t="s">
        <v>40</v>
      </c>
    </row>
    <row r="369" spans="1:2" x14ac:dyDescent="0.2">
      <c r="A369" s="41">
        <f t="shared" ca="1" si="14"/>
        <v>41748</v>
      </c>
      <c r="B369" s="42" t="s">
        <v>41</v>
      </c>
    </row>
    <row r="370" spans="1:2" x14ac:dyDescent="0.2">
      <c r="A370" s="41">
        <f t="shared" ca="1" si="14"/>
        <v>41762</v>
      </c>
      <c r="B370" s="42" t="s">
        <v>42</v>
      </c>
    </row>
    <row r="371" spans="1:2" x14ac:dyDescent="0.2">
      <c r="A371" s="41">
        <f t="shared" ca="1" si="14"/>
        <v>41776</v>
      </c>
      <c r="B371" s="42" t="s">
        <v>43</v>
      </c>
    </row>
    <row r="372" spans="1:2" x14ac:dyDescent="0.2">
      <c r="A372" s="41">
        <f t="shared" ca="1" si="14"/>
        <v>41790</v>
      </c>
      <c r="B372" s="42" t="s">
        <v>44</v>
      </c>
    </row>
    <row r="373" spans="1:2" x14ac:dyDescent="0.2">
      <c r="A373" s="41">
        <f t="shared" ca="1" si="14"/>
        <v>41804</v>
      </c>
      <c r="B373" s="42" t="s">
        <v>45</v>
      </c>
    </row>
    <row r="374" spans="1:2" x14ac:dyDescent="0.2">
      <c r="A374" s="41">
        <f t="shared" ca="1" si="14"/>
        <v>41818</v>
      </c>
      <c r="B374" s="42" t="s">
        <v>46</v>
      </c>
    </row>
    <row r="375" spans="1:2" x14ac:dyDescent="0.2">
      <c r="A375" s="41">
        <f t="shared" ca="1" si="14"/>
        <v>41832</v>
      </c>
      <c r="B375" s="42" t="s">
        <v>47</v>
      </c>
    </row>
    <row r="376" spans="1:2" x14ac:dyDescent="0.2">
      <c r="A376" s="41">
        <f t="shared" ca="1" si="14"/>
        <v>41846</v>
      </c>
      <c r="B376" s="42" t="s">
        <v>48</v>
      </c>
    </row>
    <row r="377" spans="1:2" x14ac:dyDescent="0.2">
      <c r="A377" s="41">
        <f t="shared" ca="1" si="14"/>
        <v>41860</v>
      </c>
      <c r="B377" s="42" t="s">
        <v>49</v>
      </c>
    </row>
    <row r="378" spans="1:2" x14ac:dyDescent="0.2">
      <c r="A378" s="41">
        <f t="shared" ca="1" si="14"/>
        <v>41874</v>
      </c>
      <c r="B378" s="42" t="s">
        <v>50</v>
      </c>
    </row>
    <row r="379" spans="1:2" x14ac:dyDescent="0.2">
      <c r="A379" s="41">
        <f t="shared" ca="1" si="14"/>
        <v>41888</v>
      </c>
      <c r="B379" s="42" t="s">
        <v>51</v>
      </c>
    </row>
    <row r="380" spans="1:2" x14ac:dyDescent="0.2">
      <c r="A380" s="41">
        <f t="shared" ca="1" si="14"/>
        <v>41902</v>
      </c>
      <c r="B380" s="42" t="s">
        <v>52</v>
      </c>
    </row>
    <row r="381" spans="1:2" x14ac:dyDescent="0.2">
      <c r="A381" s="41">
        <f t="shared" ca="1" si="14"/>
        <v>41916</v>
      </c>
      <c r="B381" s="42" t="s">
        <v>53</v>
      </c>
    </row>
    <row r="382" spans="1:2" x14ac:dyDescent="0.2">
      <c r="A382" s="41">
        <f t="shared" ca="1" si="14"/>
        <v>41930</v>
      </c>
      <c r="B382" s="42" t="s">
        <v>54</v>
      </c>
    </row>
    <row r="383" spans="1:2" x14ac:dyDescent="0.2">
      <c r="A383" s="41">
        <f t="shared" ca="1" si="14"/>
        <v>41944</v>
      </c>
      <c r="B383" s="42" t="s">
        <v>55</v>
      </c>
    </row>
    <row r="384" spans="1:2" x14ac:dyDescent="0.2">
      <c r="A384" s="41">
        <f t="shared" ca="1" si="14"/>
        <v>41958</v>
      </c>
      <c r="B384" s="42" t="s">
        <v>56</v>
      </c>
    </row>
    <row r="385" spans="1:2" x14ac:dyDescent="0.2">
      <c r="A385" s="41">
        <f t="shared" ca="1" si="14"/>
        <v>41972</v>
      </c>
      <c r="B385" s="42" t="s">
        <v>57</v>
      </c>
    </row>
    <row r="386" spans="1:2" x14ac:dyDescent="0.2">
      <c r="A386" s="41">
        <f t="shared" ca="1" si="14"/>
        <v>41986</v>
      </c>
      <c r="B386" s="42" t="s">
        <v>58</v>
      </c>
    </row>
    <row r="387" spans="1:2" x14ac:dyDescent="0.2">
      <c r="A387" s="41">
        <f t="shared" ca="1" si="14"/>
        <v>42000</v>
      </c>
      <c r="B387" s="42" t="s">
        <v>32</v>
      </c>
    </row>
    <row r="388" spans="1:2" x14ac:dyDescent="0.2">
      <c r="A388" s="41">
        <f t="shared" ca="1" si="14"/>
        <v>42014</v>
      </c>
      <c r="B388" s="42" t="s">
        <v>34</v>
      </c>
    </row>
    <row r="389" spans="1:2" x14ac:dyDescent="0.2">
      <c r="A389" s="41">
        <f t="shared" ca="1" si="14"/>
        <v>42028</v>
      </c>
      <c r="B389" s="42" t="s">
        <v>35</v>
      </c>
    </row>
    <row r="390" spans="1:2" x14ac:dyDescent="0.2">
      <c r="A390" s="41">
        <f t="shared" ca="1" si="14"/>
        <v>42042</v>
      </c>
      <c r="B390" s="42" t="s">
        <v>36</v>
      </c>
    </row>
    <row r="391" spans="1:2" x14ac:dyDescent="0.2">
      <c r="A391" s="41">
        <f t="shared" ca="1" si="14"/>
        <v>42056</v>
      </c>
      <c r="B391" s="42" t="s">
        <v>37</v>
      </c>
    </row>
    <row r="392" spans="1:2" x14ac:dyDescent="0.2">
      <c r="A392" s="41">
        <f t="shared" ca="1" si="14"/>
        <v>42070</v>
      </c>
      <c r="B392" s="42" t="s">
        <v>38</v>
      </c>
    </row>
    <row r="393" spans="1:2" x14ac:dyDescent="0.2">
      <c r="A393" s="41">
        <f t="shared" ca="1" si="14"/>
        <v>42084</v>
      </c>
      <c r="B393" s="42" t="s">
        <v>39</v>
      </c>
    </row>
    <row r="394" spans="1:2" x14ac:dyDescent="0.2">
      <c r="A394" s="41">
        <f t="shared" ca="1" si="14"/>
        <v>42098</v>
      </c>
      <c r="B394" s="42" t="s">
        <v>40</v>
      </c>
    </row>
    <row r="395" spans="1:2" x14ac:dyDescent="0.2">
      <c r="A395" s="41">
        <f t="shared" ca="1" si="14"/>
        <v>42112</v>
      </c>
      <c r="B395" s="42" t="s">
        <v>41</v>
      </c>
    </row>
    <row r="396" spans="1:2" x14ac:dyDescent="0.2">
      <c r="A396" s="41">
        <f t="shared" ca="1" si="14"/>
        <v>42126</v>
      </c>
      <c r="B396" s="42" t="s">
        <v>42</v>
      </c>
    </row>
    <row r="397" spans="1:2" x14ac:dyDescent="0.2">
      <c r="A397" s="41">
        <f t="shared" ca="1" si="14"/>
        <v>42140</v>
      </c>
      <c r="B397" s="42" t="s">
        <v>43</v>
      </c>
    </row>
    <row r="398" spans="1:2" x14ac:dyDescent="0.2">
      <c r="A398" s="41">
        <f t="shared" ca="1" si="14"/>
        <v>42154</v>
      </c>
      <c r="B398" s="42" t="s">
        <v>44</v>
      </c>
    </row>
    <row r="399" spans="1:2" x14ac:dyDescent="0.2">
      <c r="A399" s="41">
        <f t="shared" ca="1" si="14"/>
        <v>42168</v>
      </c>
      <c r="B399" s="42" t="s">
        <v>45</v>
      </c>
    </row>
    <row r="400" spans="1:2" x14ac:dyDescent="0.2">
      <c r="A400" s="41">
        <f t="shared" ca="1" si="14"/>
        <v>42182</v>
      </c>
      <c r="B400" s="42" t="s">
        <v>46</v>
      </c>
    </row>
    <row r="401" spans="1:2" x14ac:dyDescent="0.2">
      <c r="A401" s="41">
        <f t="shared" ca="1" si="14"/>
        <v>42196</v>
      </c>
      <c r="B401" s="42" t="s">
        <v>47</v>
      </c>
    </row>
    <row r="402" spans="1:2" x14ac:dyDescent="0.2">
      <c r="A402" s="41">
        <f t="shared" ca="1" si="14"/>
        <v>42210</v>
      </c>
      <c r="B402" s="42" t="s">
        <v>48</v>
      </c>
    </row>
    <row r="403" spans="1:2" x14ac:dyDescent="0.2">
      <c r="A403" s="41">
        <f t="shared" ca="1" si="14"/>
        <v>42224</v>
      </c>
      <c r="B403" s="42" t="s">
        <v>49</v>
      </c>
    </row>
    <row r="404" spans="1:2" x14ac:dyDescent="0.2">
      <c r="A404" s="41">
        <f t="shared" ca="1" si="14"/>
        <v>42238</v>
      </c>
      <c r="B404" s="42" t="s">
        <v>50</v>
      </c>
    </row>
    <row r="405" spans="1:2" x14ac:dyDescent="0.2">
      <c r="A405" s="41">
        <f t="shared" ca="1" si="14"/>
        <v>42252</v>
      </c>
      <c r="B405" s="42" t="s">
        <v>51</v>
      </c>
    </row>
    <row r="406" spans="1:2" x14ac:dyDescent="0.2">
      <c r="A406" s="41">
        <f t="shared" ca="1" si="14"/>
        <v>42266</v>
      </c>
      <c r="B406" s="42" t="s">
        <v>52</v>
      </c>
    </row>
    <row r="407" spans="1:2" x14ac:dyDescent="0.2">
      <c r="A407" s="41">
        <f t="shared" ca="1" si="14"/>
        <v>42280</v>
      </c>
      <c r="B407" s="42" t="s">
        <v>53</v>
      </c>
    </row>
    <row r="408" spans="1:2" x14ac:dyDescent="0.2">
      <c r="A408" s="41">
        <f t="shared" ca="1" si="14"/>
        <v>42294</v>
      </c>
      <c r="B408" s="42" t="s">
        <v>54</v>
      </c>
    </row>
    <row r="409" spans="1:2" x14ac:dyDescent="0.2">
      <c r="A409" s="41">
        <f t="shared" ca="1" si="14"/>
        <v>42308</v>
      </c>
      <c r="B409" s="42" t="s">
        <v>55</v>
      </c>
    </row>
    <row r="410" spans="1:2" x14ac:dyDescent="0.2">
      <c r="A410" s="41">
        <f t="shared" ca="1" si="14"/>
        <v>42322</v>
      </c>
      <c r="B410" s="42" t="s">
        <v>56</v>
      </c>
    </row>
    <row r="411" spans="1:2" x14ac:dyDescent="0.2">
      <c r="A411" s="41">
        <f t="shared" ca="1" si="14"/>
        <v>42336</v>
      </c>
      <c r="B411" s="42" t="s">
        <v>57</v>
      </c>
    </row>
    <row r="412" spans="1:2" x14ac:dyDescent="0.2">
      <c r="A412" s="41">
        <f t="shared" ca="1" si="14"/>
        <v>42350</v>
      </c>
      <c r="B412" s="42" t="s">
        <v>58</v>
      </c>
    </row>
    <row r="413" spans="1:2" x14ac:dyDescent="0.2">
      <c r="A413" s="41">
        <f t="shared" ca="1" si="14"/>
        <v>42364</v>
      </c>
      <c r="B413" s="42" t="s">
        <v>32</v>
      </c>
    </row>
    <row r="414" spans="1:2" x14ac:dyDescent="0.2">
      <c r="A414" s="41">
        <f t="shared" ca="1" si="14"/>
        <v>42378</v>
      </c>
      <c r="B414" s="42" t="s">
        <v>34</v>
      </c>
    </row>
    <row r="415" spans="1:2" x14ac:dyDescent="0.2">
      <c r="A415" s="41">
        <f t="shared" ca="1" si="14"/>
        <v>42392</v>
      </c>
      <c r="B415" s="42" t="s">
        <v>35</v>
      </c>
    </row>
    <row r="416" spans="1:2" x14ac:dyDescent="0.2">
      <c r="A416" s="41">
        <f t="shared" ca="1" si="14"/>
        <v>42406</v>
      </c>
      <c r="B416" s="42" t="s">
        <v>36</v>
      </c>
    </row>
    <row r="417" spans="1:2" x14ac:dyDescent="0.2">
      <c r="A417" s="41">
        <f t="shared" ca="1" si="14"/>
        <v>42420</v>
      </c>
      <c r="B417" s="42" t="s">
        <v>37</v>
      </c>
    </row>
    <row r="418" spans="1:2" x14ac:dyDescent="0.2">
      <c r="A418" s="41">
        <f t="shared" ca="1" si="14"/>
        <v>42434</v>
      </c>
      <c r="B418" s="42" t="s">
        <v>38</v>
      </c>
    </row>
    <row r="419" spans="1:2" x14ac:dyDescent="0.2">
      <c r="A419" s="41">
        <f t="shared" ca="1" si="14"/>
        <v>42448</v>
      </c>
      <c r="B419" s="42" t="s">
        <v>39</v>
      </c>
    </row>
    <row r="420" spans="1:2" x14ac:dyDescent="0.2">
      <c r="A420" s="41">
        <f t="shared" ca="1" si="14"/>
        <v>42462</v>
      </c>
      <c r="B420" s="42" t="s">
        <v>40</v>
      </c>
    </row>
    <row r="421" spans="1:2" x14ac:dyDescent="0.2">
      <c r="A421" s="41">
        <f t="shared" ca="1" si="14"/>
        <v>42476</v>
      </c>
      <c r="B421" s="42" t="s">
        <v>41</v>
      </c>
    </row>
    <row r="422" spans="1:2" x14ac:dyDescent="0.2">
      <c r="A422" s="41">
        <f t="shared" ca="1" si="14"/>
        <v>42490</v>
      </c>
      <c r="B422" s="42" t="s">
        <v>42</v>
      </c>
    </row>
    <row r="423" spans="1:2" x14ac:dyDescent="0.2">
      <c r="A423" s="41">
        <f t="shared" ca="1" si="14"/>
        <v>42504</v>
      </c>
      <c r="B423" s="42" t="s">
        <v>43</v>
      </c>
    </row>
    <row r="424" spans="1:2" x14ac:dyDescent="0.2">
      <c r="A424" s="41">
        <f t="shared" ref="A424:A487" ca="1" si="15">+A423+14</f>
        <v>42518</v>
      </c>
      <c r="B424" s="42" t="s">
        <v>44</v>
      </c>
    </row>
    <row r="425" spans="1:2" x14ac:dyDescent="0.2">
      <c r="A425" s="41">
        <f t="shared" ca="1" si="15"/>
        <v>42532</v>
      </c>
      <c r="B425" s="42" t="s">
        <v>45</v>
      </c>
    </row>
    <row r="426" spans="1:2" x14ac:dyDescent="0.2">
      <c r="A426" s="41">
        <f t="shared" ca="1" si="15"/>
        <v>42546</v>
      </c>
      <c r="B426" s="42" t="s">
        <v>46</v>
      </c>
    </row>
    <row r="427" spans="1:2" x14ac:dyDescent="0.2">
      <c r="A427" s="41">
        <f t="shared" ca="1" si="15"/>
        <v>42560</v>
      </c>
      <c r="B427" s="42" t="s">
        <v>47</v>
      </c>
    </row>
    <row r="428" spans="1:2" x14ac:dyDescent="0.2">
      <c r="A428" s="41">
        <f t="shared" ca="1" si="15"/>
        <v>42574</v>
      </c>
      <c r="B428" s="42" t="s">
        <v>48</v>
      </c>
    </row>
    <row r="429" spans="1:2" x14ac:dyDescent="0.2">
      <c r="A429" s="41">
        <f t="shared" ca="1" si="15"/>
        <v>42588</v>
      </c>
      <c r="B429" s="42" t="s">
        <v>49</v>
      </c>
    </row>
    <row r="430" spans="1:2" x14ac:dyDescent="0.2">
      <c r="A430" s="41">
        <f t="shared" ca="1" si="15"/>
        <v>42602</v>
      </c>
      <c r="B430" s="42" t="s">
        <v>50</v>
      </c>
    </row>
    <row r="431" spans="1:2" x14ac:dyDescent="0.2">
      <c r="A431" s="41">
        <f t="shared" ca="1" si="15"/>
        <v>42616</v>
      </c>
      <c r="B431" s="42" t="s">
        <v>51</v>
      </c>
    </row>
    <row r="432" spans="1:2" x14ac:dyDescent="0.2">
      <c r="A432" s="41">
        <f t="shared" ca="1" si="15"/>
        <v>42630</v>
      </c>
      <c r="B432" s="42" t="s">
        <v>52</v>
      </c>
    </row>
    <row r="433" spans="1:2" x14ac:dyDescent="0.2">
      <c r="A433" s="41">
        <f t="shared" ca="1" si="15"/>
        <v>42644</v>
      </c>
      <c r="B433" s="42" t="s">
        <v>53</v>
      </c>
    </row>
    <row r="434" spans="1:2" x14ac:dyDescent="0.2">
      <c r="A434" s="41">
        <f t="shared" ca="1" si="15"/>
        <v>42658</v>
      </c>
      <c r="B434" s="42" t="s">
        <v>54</v>
      </c>
    </row>
    <row r="435" spans="1:2" x14ac:dyDescent="0.2">
      <c r="A435" s="41">
        <f t="shared" ca="1" si="15"/>
        <v>42672</v>
      </c>
      <c r="B435" s="42" t="s">
        <v>55</v>
      </c>
    </row>
    <row r="436" spans="1:2" x14ac:dyDescent="0.2">
      <c r="A436" s="41">
        <f t="shared" ca="1" si="15"/>
        <v>42686</v>
      </c>
      <c r="B436" s="42" t="s">
        <v>56</v>
      </c>
    </row>
    <row r="437" spans="1:2" x14ac:dyDescent="0.2">
      <c r="A437" s="41">
        <f t="shared" ca="1" si="15"/>
        <v>42700</v>
      </c>
      <c r="B437" s="42" t="s">
        <v>57</v>
      </c>
    </row>
    <row r="438" spans="1:2" x14ac:dyDescent="0.2">
      <c r="A438" s="41">
        <f t="shared" ca="1" si="15"/>
        <v>42714</v>
      </c>
      <c r="B438" s="42" t="s">
        <v>58</v>
      </c>
    </row>
    <row r="439" spans="1:2" x14ac:dyDescent="0.2">
      <c r="A439" s="41">
        <f t="shared" ca="1" si="15"/>
        <v>42728</v>
      </c>
      <c r="B439" s="42" t="s">
        <v>32</v>
      </c>
    </row>
    <row r="440" spans="1:2" x14ac:dyDescent="0.2">
      <c r="A440" s="41">
        <f t="shared" ca="1" si="15"/>
        <v>42742</v>
      </c>
      <c r="B440" s="42" t="s">
        <v>34</v>
      </c>
    </row>
    <row r="441" spans="1:2" x14ac:dyDescent="0.2">
      <c r="A441" s="41">
        <f t="shared" ca="1" si="15"/>
        <v>42756</v>
      </c>
      <c r="B441" s="42" t="s">
        <v>35</v>
      </c>
    </row>
    <row r="442" spans="1:2" x14ac:dyDescent="0.2">
      <c r="A442" s="41">
        <f t="shared" ca="1" si="15"/>
        <v>42770</v>
      </c>
      <c r="B442" s="42" t="s">
        <v>36</v>
      </c>
    </row>
    <row r="443" spans="1:2" x14ac:dyDescent="0.2">
      <c r="A443" s="41">
        <f t="shared" ca="1" si="15"/>
        <v>42784</v>
      </c>
      <c r="B443" s="42" t="s">
        <v>37</v>
      </c>
    </row>
    <row r="444" spans="1:2" x14ac:dyDescent="0.2">
      <c r="A444" s="41">
        <f t="shared" ca="1" si="15"/>
        <v>42798</v>
      </c>
      <c r="B444" s="42" t="s">
        <v>38</v>
      </c>
    </row>
    <row r="445" spans="1:2" x14ac:dyDescent="0.2">
      <c r="A445" s="41">
        <f t="shared" ca="1" si="15"/>
        <v>42812</v>
      </c>
      <c r="B445" s="42" t="s">
        <v>39</v>
      </c>
    </row>
    <row r="446" spans="1:2" x14ac:dyDescent="0.2">
      <c r="A446" s="41">
        <f t="shared" ca="1" si="15"/>
        <v>42826</v>
      </c>
      <c r="B446" s="42" t="s">
        <v>40</v>
      </c>
    </row>
    <row r="447" spans="1:2" x14ac:dyDescent="0.2">
      <c r="A447" s="41">
        <f t="shared" ca="1" si="15"/>
        <v>42840</v>
      </c>
      <c r="B447" s="42" t="s">
        <v>41</v>
      </c>
    </row>
    <row r="448" spans="1:2" x14ac:dyDescent="0.2">
      <c r="A448" s="41">
        <f t="shared" ca="1" si="15"/>
        <v>42854</v>
      </c>
      <c r="B448" s="42" t="s">
        <v>42</v>
      </c>
    </row>
    <row r="449" spans="1:2" x14ac:dyDescent="0.2">
      <c r="A449" s="41">
        <f t="shared" ca="1" si="15"/>
        <v>42868</v>
      </c>
      <c r="B449" s="42" t="s">
        <v>43</v>
      </c>
    </row>
    <row r="450" spans="1:2" x14ac:dyDescent="0.2">
      <c r="A450" s="41">
        <f t="shared" ca="1" si="15"/>
        <v>42882</v>
      </c>
      <c r="B450" s="42" t="s">
        <v>44</v>
      </c>
    </row>
    <row r="451" spans="1:2" x14ac:dyDescent="0.2">
      <c r="A451" s="41">
        <f t="shared" ca="1" si="15"/>
        <v>42896</v>
      </c>
      <c r="B451" s="42" t="s">
        <v>45</v>
      </c>
    </row>
    <row r="452" spans="1:2" x14ac:dyDescent="0.2">
      <c r="A452" s="41">
        <f t="shared" ca="1" si="15"/>
        <v>42910</v>
      </c>
      <c r="B452" s="42" t="s">
        <v>46</v>
      </c>
    </row>
    <row r="453" spans="1:2" x14ac:dyDescent="0.2">
      <c r="A453" s="41">
        <f t="shared" ca="1" si="15"/>
        <v>42924</v>
      </c>
      <c r="B453" s="42" t="s">
        <v>47</v>
      </c>
    </row>
    <row r="454" spans="1:2" x14ac:dyDescent="0.2">
      <c r="A454" s="41">
        <f t="shared" ca="1" si="15"/>
        <v>42938</v>
      </c>
      <c r="B454" s="42" t="s">
        <v>48</v>
      </c>
    </row>
    <row r="455" spans="1:2" x14ac:dyDescent="0.2">
      <c r="A455" s="41">
        <f t="shared" ca="1" si="15"/>
        <v>42952</v>
      </c>
      <c r="B455" s="42" t="s">
        <v>49</v>
      </c>
    </row>
    <row r="456" spans="1:2" x14ac:dyDescent="0.2">
      <c r="A456" s="41">
        <f t="shared" ca="1" si="15"/>
        <v>42966</v>
      </c>
      <c r="B456" s="42" t="s">
        <v>50</v>
      </c>
    </row>
    <row r="457" spans="1:2" x14ac:dyDescent="0.2">
      <c r="A457" s="41">
        <f t="shared" ca="1" si="15"/>
        <v>42980</v>
      </c>
      <c r="B457" s="42" t="s">
        <v>51</v>
      </c>
    </row>
    <row r="458" spans="1:2" x14ac:dyDescent="0.2">
      <c r="A458" s="41">
        <f t="shared" ca="1" si="15"/>
        <v>42994</v>
      </c>
      <c r="B458" s="42" t="s">
        <v>52</v>
      </c>
    </row>
    <row r="459" spans="1:2" x14ac:dyDescent="0.2">
      <c r="A459" s="41">
        <f t="shared" ca="1" si="15"/>
        <v>43008</v>
      </c>
      <c r="B459" s="42" t="s">
        <v>53</v>
      </c>
    </row>
    <row r="460" spans="1:2" x14ac:dyDescent="0.2">
      <c r="A460" s="41">
        <f t="shared" ca="1" si="15"/>
        <v>43022</v>
      </c>
      <c r="B460" s="42" t="s">
        <v>54</v>
      </c>
    </row>
    <row r="461" spans="1:2" x14ac:dyDescent="0.2">
      <c r="A461" s="41">
        <f t="shared" ca="1" si="15"/>
        <v>43036</v>
      </c>
      <c r="B461" s="42" t="s">
        <v>55</v>
      </c>
    </row>
    <row r="462" spans="1:2" x14ac:dyDescent="0.2">
      <c r="A462" s="41">
        <f t="shared" ca="1" si="15"/>
        <v>43050</v>
      </c>
      <c r="B462" s="42" t="s">
        <v>56</v>
      </c>
    </row>
    <row r="463" spans="1:2" x14ac:dyDescent="0.2">
      <c r="A463" s="41">
        <f t="shared" ca="1" si="15"/>
        <v>43064</v>
      </c>
      <c r="B463" s="42" t="s">
        <v>57</v>
      </c>
    </row>
    <row r="464" spans="1:2" x14ac:dyDescent="0.2">
      <c r="A464" s="41">
        <f t="shared" ca="1" si="15"/>
        <v>43078</v>
      </c>
      <c r="B464" s="42" t="s">
        <v>58</v>
      </c>
    </row>
    <row r="465" spans="1:2" x14ac:dyDescent="0.2">
      <c r="A465" s="41">
        <f t="shared" ca="1" si="15"/>
        <v>43092</v>
      </c>
      <c r="B465" s="42" t="s">
        <v>32</v>
      </c>
    </row>
    <row r="466" spans="1:2" x14ac:dyDescent="0.2">
      <c r="A466" s="41">
        <f t="shared" ca="1" si="15"/>
        <v>43106</v>
      </c>
      <c r="B466" s="42" t="s">
        <v>34</v>
      </c>
    </row>
    <row r="467" spans="1:2" x14ac:dyDescent="0.2">
      <c r="A467" s="41">
        <f t="shared" ca="1" si="15"/>
        <v>43120</v>
      </c>
      <c r="B467" s="42" t="s">
        <v>35</v>
      </c>
    </row>
    <row r="468" spans="1:2" x14ac:dyDescent="0.2">
      <c r="A468" s="41">
        <f t="shared" ca="1" si="15"/>
        <v>43134</v>
      </c>
      <c r="B468" s="42" t="s">
        <v>36</v>
      </c>
    </row>
    <row r="469" spans="1:2" x14ac:dyDescent="0.2">
      <c r="A469" s="41">
        <f t="shared" ca="1" si="15"/>
        <v>43148</v>
      </c>
      <c r="B469" s="42" t="s">
        <v>37</v>
      </c>
    </row>
    <row r="470" spans="1:2" x14ac:dyDescent="0.2">
      <c r="A470" s="41">
        <f t="shared" ca="1" si="15"/>
        <v>43162</v>
      </c>
      <c r="B470" s="42" t="s">
        <v>38</v>
      </c>
    </row>
    <row r="471" spans="1:2" x14ac:dyDescent="0.2">
      <c r="A471" s="41">
        <f t="shared" ca="1" si="15"/>
        <v>43176</v>
      </c>
      <c r="B471" s="42" t="s">
        <v>39</v>
      </c>
    </row>
    <row r="472" spans="1:2" x14ac:dyDescent="0.2">
      <c r="A472" s="41">
        <f t="shared" ca="1" si="15"/>
        <v>43190</v>
      </c>
      <c r="B472" s="42" t="s">
        <v>40</v>
      </c>
    </row>
    <row r="473" spans="1:2" x14ac:dyDescent="0.2">
      <c r="A473" s="41">
        <f t="shared" ca="1" si="15"/>
        <v>43204</v>
      </c>
      <c r="B473" s="42" t="s">
        <v>41</v>
      </c>
    </row>
    <row r="474" spans="1:2" x14ac:dyDescent="0.2">
      <c r="A474" s="41">
        <f t="shared" ca="1" si="15"/>
        <v>43218</v>
      </c>
      <c r="B474" s="42" t="s">
        <v>42</v>
      </c>
    </row>
    <row r="475" spans="1:2" x14ac:dyDescent="0.2">
      <c r="A475" s="41">
        <f t="shared" ca="1" si="15"/>
        <v>43232</v>
      </c>
      <c r="B475" s="42" t="s">
        <v>43</v>
      </c>
    </row>
    <row r="476" spans="1:2" x14ac:dyDescent="0.2">
      <c r="A476" s="41">
        <f t="shared" ca="1" si="15"/>
        <v>43246</v>
      </c>
      <c r="B476" s="42" t="s">
        <v>44</v>
      </c>
    </row>
    <row r="477" spans="1:2" x14ac:dyDescent="0.2">
      <c r="A477" s="41">
        <f t="shared" ca="1" si="15"/>
        <v>43260</v>
      </c>
      <c r="B477" s="42" t="s">
        <v>45</v>
      </c>
    </row>
    <row r="478" spans="1:2" x14ac:dyDescent="0.2">
      <c r="A478" s="41">
        <f t="shared" ca="1" si="15"/>
        <v>43274</v>
      </c>
      <c r="B478" s="42" t="s">
        <v>46</v>
      </c>
    </row>
    <row r="479" spans="1:2" x14ac:dyDescent="0.2">
      <c r="A479" s="41">
        <f t="shared" ca="1" si="15"/>
        <v>43288</v>
      </c>
      <c r="B479" s="42" t="s">
        <v>47</v>
      </c>
    </row>
    <row r="480" spans="1:2" x14ac:dyDescent="0.2">
      <c r="A480" s="41">
        <f t="shared" ca="1" si="15"/>
        <v>43302</v>
      </c>
      <c r="B480" s="42" t="s">
        <v>48</v>
      </c>
    </row>
    <row r="481" spans="1:2" x14ac:dyDescent="0.2">
      <c r="A481" s="41">
        <f t="shared" ca="1" si="15"/>
        <v>43316</v>
      </c>
      <c r="B481" s="42" t="s">
        <v>49</v>
      </c>
    </row>
    <row r="482" spans="1:2" x14ac:dyDescent="0.2">
      <c r="A482" s="41">
        <f t="shared" ca="1" si="15"/>
        <v>43330</v>
      </c>
      <c r="B482" s="42" t="s">
        <v>50</v>
      </c>
    </row>
    <row r="483" spans="1:2" x14ac:dyDescent="0.2">
      <c r="A483" s="41">
        <f t="shared" ca="1" si="15"/>
        <v>43344</v>
      </c>
      <c r="B483" s="42" t="s">
        <v>51</v>
      </c>
    </row>
    <row r="484" spans="1:2" x14ac:dyDescent="0.2">
      <c r="A484" s="41">
        <f t="shared" ca="1" si="15"/>
        <v>43358</v>
      </c>
      <c r="B484" s="42" t="s">
        <v>52</v>
      </c>
    </row>
    <row r="485" spans="1:2" x14ac:dyDescent="0.2">
      <c r="A485" s="41">
        <f t="shared" ca="1" si="15"/>
        <v>43372</v>
      </c>
      <c r="B485" s="42" t="s">
        <v>53</v>
      </c>
    </row>
    <row r="486" spans="1:2" x14ac:dyDescent="0.2">
      <c r="A486" s="41">
        <f t="shared" ca="1" si="15"/>
        <v>43386</v>
      </c>
      <c r="B486" s="42" t="s">
        <v>54</v>
      </c>
    </row>
    <row r="487" spans="1:2" x14ac:dyDescent="0.2">
      <c r="A487" s="41">
        <f t="shared" ca="1" si="15"/>
        <v>43400</v>
      </c>
      <c r="B487" s="42" t="s">
        <v>55</v>
      </c>
    </row>
    <row r="488" spans="1:2" x14ac:dyDescent="0.2">
      <c r="A488" s="41">
        <f t="shared" ref="A488:A517" ca="1" si="16">+A487+14</f>
        <v>43414</v>
      </c>
      <c r="B488" s="42" t="s">
        <v>56</v>
      </c>
    </row>
    <row r="489" spans="1:2" x14ac:dyDescent="0.2">
      <c r="A489" s="41">
        <f t="shared" ca="1" si="16"/>
        <v>43428</v>
      </c>
      <c r="B489" s="42" t="s">
        <v>57</v>
      </c>
    </row>
    <row r="490" spans="1:2" x14ac:dyDescent="0.2">
      <c r="A490" s="41">
        <f t="shared" ca="1" si="16"/>
        <v>43442</v>
      </c>
      <c r="B490" s="42" t="s">
        <v>58</v>
      </c>
    </row>
    <row r="491" spans="1:2" x14ac:dyDescent="0.2">
      <c r="A491" s="41">
        <f t="shared" ca="1" si="16"/>
        <v>43456</v>
      </c>
      <c r="B491" s="42" t="s">
        <v>32</v>
      </c>
    </row>
    <row r="492" spans="1:2" x14ac:dyDescent="0.2">
      <c r="A492" s="41">
        <f t="shared" ca="1" si="16"/>
        <v>43470</v>
      </c>
      <c r="B492" s="42" t="s">
        <v>34</v>
      </c>
    </row>
    <row r="493" spans="1:2" x14ac:dyDescent="0.2">
      <c r="A493" s="41">
        <f t="shared" ca="1" si="16"/>
        <v>43484</v>
      </c>
      <c r="B493" s="42" t="s">
        <v>35</v>
      </c>
    </row>
    <row r="494" spans="1:2" x14ac:dyDescent="0.2">
      <c r="A494" s="41">
        <f t="shared" ca="1" si="16"/>
        <v>43498</v>
      </c>
      <c r="B494" s="42" t="s">
        <v>36</v>
      </c>
    </row>
    <row r="495" spans="1:2" x14ac:dyDescent="0.2">
      <c r="A495" s="41">
        <f t="shared" ca="1" si="16"/>
        <v>43512</v>
      </c>
      <c r="B495" s="42" t="s">
        <v>37</v>
      </c>
    </row>
    <row r="496" spans="1:2" x14ac:dyDescent="0.2">
      <c r="A496" s="41">
        <f t="shared" ca="1" si="16"/>
        <v>43526</v>
      </c>
      <c r="B496" s="42" t="s">
        <v>38</v>
      </c>
    </row>
    <row r="497" spans="1:2" x14ac:dyDescent="0.2">
      <c r="A497" s="41">
        <f t="shared" ca="1" si="16"/>
        <v>43540</v>
      </c>
      <c r="B497" s="42" t="s">
        <v>39</v>
      </c>
    </row>
    <row r="498" spans="1:2" x14ac:dyDescent="0.2">
      <c r="A498" s="41">
        <f t="shared" ca="1" si="16"/>
        <v>43554</v>
      </c>
      <c r="B498" s="42" t="s">
        <v>40</v>
      </c>
    </row>
    <row r="499" spans="1:2" x14ac:dyDescent="0.2">
      <c r="A499" s="41">
        <f t="shared" ca="1" si="16"/>
        <v>43568</v>
      </c>
      <c r="B499" s="42" t="s">
        <v>41</v>
      </c>
    </row>
    <row r="500" spans="1:2" x14ac:dyDescent="0.2">
      <c r="A500" s="41">
        <f t="shared" ca="1" si="16"/>
        <v>43582</v>
      </c>
      <c r="B500" s="42" t="s">
        <v>42</v>
      </c>
    </row>
    <row r="501" spans="1:2" x14ac:dyDescent="0.2">
      <c r="A501" s="41">
        <f t="shared" ca="1" si="16"/>
        <v>43596</v>
      </c>
      <c r="B501" s="42" t="s">
        <v>43</v>
      </c>
    </row>
    <row r="502" spans="1:2" x14ac:dyDescent="0.2">
      <c r="A502" s="41">
        <f t="shared" ca="1" si="16"/>
        <v>43610</v>
      </c>
      <c r="B502" s="42" t="s">
        <v>44</v>
      </c>
    </row>
    <row r="503" spans="1:2" x14ac:dyDescent="0.2">
      <c r="A503" s="41">
        <f t="shared" ca="1" si="16"/>
        <v>43624</v>
      </c>
      <c r="B503" s="42" t="s">
        <v>45</v>
      </c>
    </row>
    <row r="504" spans="1:2" x14ac:dyDescent="0.2">
      <c r="A504" s="41">
        <f t="shared" ca="1" si="16"/>
        <v>43638</v>
      </c>
      <c r="B504" s="42" t="s">
        <v>46</v>
      </c>
    </row>
    <row r="505" spans="1:2" x14ac:dyDescent="0.2">
      <c r="A505" s="41">
        <f t="shared" ca="1" si="16"/>
        <v>43652</v>
      </c>
      <c r="B505" s="42" t="s">
        <v>47</v>
      </c>
    </row>
    <row r="506" spans="1:2" x14ac:dyDescent="0.2">
      <c r="A506" s="41">
        <f t="shared" ca="1" si="16"/>
        <v>43666</v>
      </c>
      <c r="B506" s="42" t="s">
        <v>48</v>
      </c>
    </row>
    <row r="507" spans="1:2" x14ac:dyDescent="0.2">
      <c r="A507" s="41">
        <f t="shared" ca="1" si="16"/>
        <v>43680</v>
      </c>
      <c r="B507" s="42" t="s">
        <v>49</v>
      </c>
    </row>
    <row r="508" spans="1:2" x14ac:dyDescent="0.2">
      <c r="A508" s="41">
        <f t="shared" ca="1" si="16"/>
        <v>43694</v>
      </c>
      <c r="B508" s="42" t="s">
        <v>50</v>
      </c>
    </row>
    <row r="509" spans="1:2" x14ac:dyDescent="0.2">
      <c r="A509" s="41">
        <f t="shared" ca="1" si="16"/>
        <v>43708</v>
      </c>
      <c r="B509" s="42" t="s">
        <v>51</v>
      </c>
    </row>
    <row r="510" spans="1:2" x14ac:dyDescent="0.2">
      <c r="A510" s="41">
        <f t="shared" ca="1" si="16"/>
        <v>43722</v>
      </c>
      <c r="B510" s="42" t="s">
        <v>52</v>
      </c>
    </row>
    <row r="511" spans="1:2" x14ac:dyDescent="0.2">
      <c r="A511" s="41">
        <f t="shared" ca="1" si="16"/>
        <v>43736</v>
      </c>
      <c r="B511" s="42" t="s">
        <v>53</v>
      </c>
    </row>
    <row r="512" spans="1:2" x14ac:dyDescent="0.2">
      <c r="A512" s="41">
        <f t="shared" ca="1" si="16"/>
        <v>43750</v>
      </c>
      <c r="B512" s="42" t="s">
        <v>54</v>
      </c>
    </row>
    <row r="513" spans="1:2" x14ac:dyDescent="0.2">
      <c r="A513" s="41">
        <f t="shared" ca="1" si="16"/>
        <v>43764</v>
      </c>
      <c r="B513" s="42" t="s">
        <v>55</v>
      </c>
    </row>
    <row r="514" spans="1:2" x14ac:dyDescent="0.2">
      <c r="A514" s="41">
        <f t="shared" ca="1" si="16"/>
        <v>43778</v>
      </c>
      <c r="B514" s="42" t="s">
        <v>56</v>
      </c>
    </row>
    <row r="515" spans="1:2" x14ac:dyDescent="0.2">
      <c r="A515" s="41">
        <f t="shared" ca="1" si="16"/>
        <v>43792</v>
      </c>
      <c r="B515" s="42" t="s">
        <v>57</v>
      </c>
    </row>
    <row r="516" spans="1:2" x14ac:dyDescent="0.2">
      <c r="A516" s="41">
        <f t="shared" ca="1" si="16"/>
        <v>43806</v>
      </c>
      <c r="B516" s="42" t="s">
        <v>58</v>
      </c>
    </row>
    <row r="517" spans="1:2" x14ac:dyDescent="0.2">
      <c r="A517" s="41">
        <f t="shared" ca="1" si="16"/>
        <v>43820</v>
      </c>
    </row>
  </sheetData>
  <mergeCells count="18">
    <mergeCell ref="A58:B58"/>
    <mergeCell ref="A68:B68"/>
    <mergeCell ref="A86:T93"/>
    <mergeCell ref="A4:T4"/>
    <mergeCell ref="A85:T85"/>
    <mergeCell ref="A23:T23"/>
    <mergeCell ref="B7:J7"/>
    <mergeCell ref="A77:B77"/>
    <mergeCell ref="A60:C60"/>
    <mergeCell ref="A11:T11"/>
    <mergeCell ref="A84:B84"/>
    <mergeCell ref="A47:T47"/>
    <mergeCell ref="A59:T59"/>
    <mergeCell ref="A43:T43"/>
    <mergeCell ref="A78:T78"/>
    <mergeCell ref="A71:T71"/>
    <mergeCell ref="A69:T69"/>
    <mergeCell ref="A30:T30"/>
  </mergeCells>
  <phoneticPr fontId="0" type="noConversion"/>
  <printOptions horizontalCentered="1"/>
  <pageMargins left="0.17" right="0.15" top="0.32" bottom="0.31" header="0.3" footer="0.3"/>
  <pageSetup scale="4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District Operational-Blank</vt:lpstr>
      <vt:lpstr>'District Operational-Blank'!Print_Area</vt:lpstr>
      <vt:lpstr>'District Operational-Blank'!Print_Titles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Joseph Garvey</dc:creator>
  <cp:lastModifiedBy>Windows User</cp:lastModifiedBy>
  <cp:lastPrinted>2011-04-07T13:33:02Z</cp:lastPrinted>
  <dcterms:created xsi:type="dcterms:W3CDTF">2003-11-03T23:14:56Z</dcterms:created>
  <dcterms:modified xsi:type="dcterms:W3CDTF">2014-10-06T22:13:03Z</dcterms:modified>
</cp:coreProperties>
</file>